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Descriptif" sheetId="2" r:id="rId1"/>
    <sheet name="Budget récapitulatif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/>
  <c r="B21"/>
  <c r="F21" s="1"/>
  <c r="G24"/>
  <c r="I41" i="2"/>
  <c r="I42"/>
  <c r="I43"/>
  <c r="I44"/>
  <c r="I45"/>
  <c r="I46"/>
  <c r="I11"/>
  <c r="I12"/>
  <c r="L8" s="1"/>
  <c r="I13"/>
  <c r="I14"/>
  <c r="I15"/>
  <c r="B19" i="1" s="1"/>
  <c r="F19" s="1"/>
  <c r="I16" i="2"/>
  <c r="B20" i="1" s="1"/>
  <c r="F20" s="1"/>
  <c r="I17" i="2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K8" l="1"/>
  <c r="B22" i="1"/>
  <c r="F22" s="1"/>
  <c r="I10" i="2"/>
  <c r="I8" l="1"/>
  <c r="J8" s="1"/>
  <c r="B18" i="1"/>
  <c r="F18" s="1"/>
  <c r="F24" s="1"/>
  <c r="B24" l="1"/>
</calcChain>
</file>

<file path=xl/sharedStrings.xml><?xml version="1.0" encoding="utf-8"?>
<sst xmlns="http://schemas.openxmlformats.org/spreadsheetml/2006/main" count="92" uniqueCount="72">
  <si>
    <t>Achat de matériel</t>
  </si>
  <si>
    <t>Formation</t>
  </si>
  <si>
    <t>Frais de déplacement</t>
  </si>
  <si>
    <t>Etablissement</t>
  </si>
  <si>
    <t>Conseil national de la refondation</t>
  </si>
  <si>
    <t>Financement prévisionnel</t>
  </si>
  <si>
    <t>Autre</t>
  </si>
  <si>
    <t>Indemnisation de personnels EN</t>
  </si>
  <si>
    <t>Collectivité territoriale</t>
  </si>
  <si>
    <t>Autres</t>
  </si>
  <si>
    <t>Suivi de l'exécution budgétaire du projet (Part CNR)</t>
  </si>
  <si>
    <t>Priorité 1</t>
  </si>
  <si>
    <t>Priorité 2</t>
  </si>
  <si>
    <t>TOTAL</t>
  </si>
  <si>
    <t>Priorité</t>
  </si>
  <si>
    <t>Fournisseur</t>
  </si>
  <si>
    <t>Quantité</t>
  </si>
  <si>
    <t>Tarif</t>
  </si>
  <si>
    <t>Total</t>
  </si>
  <si>
    <t>Montant accordé</t>
  </si>
  <si>
    <t>intervenants extérieurs</t>
  </si>
  <si>
    <t>formation</t>
  </si>
  <si>
    <t>frais de déplacement</t>
  </si>
  <si>
    <t>DESCRIPTIF</t>
  </si>
  <si>
    <t>Nature du besoin</t>
  </si>
  <si>
    <t>Descriptif</t>
  </si>
  <si>
    <t>demande de subvention</t>
  </si>
  <si>
    <t>demande d'achat</t>
  </si>
  <si>
    <t>matériel didactique</t>
  </si>
  <si>
    <t>mobilier</t>
  </si>
  <si>
    <t>équipement numérique</t>
  </si>
  <si>
    <t>Dénomination et référence article</t>
  </si>
  <si>
    <t>achat de matériel</t>
  </si>
  <si>
    <t>oui</t>
  </si>
  <si>
    <t>Activités</t>
  </si>
  <si>
    <t>Dépenses de fonctionnement</t>
  </si>
  <si>
    <t>Moyen de délégation de crédits</t>
  </si>
  <si>
    <t>Dépenses de rémunération</t>
  </si>
  <si>
    <t>Intervenants extérieurs</t>
  </si>
  <si>
    <t>matériel pédagogique</t>
  </si>
  <si>
    <t>Montant accordé par le CNR</t>
  </si>
  <si>
    <t>UAI :</t>
  </si>
  <si>
    <t>Nom du projet :</t>
  </si>
  <si>
    <t>Département :</t>
  </si>
  <si>
    <t>Etablissement/école :</t>
  </si>
  <si>
    <t xml:space="preserve">Partie renseignée par la DAF / rectorat </t>
  </si>
  <si>
    <t xml:space="preserve">Projet  Conseil National de la Refondation / Notre Ecole, faisons-la ensemble </t>
  </si>
  <si>
    <t>Menu déroulant, ne pas modifier</t>
  </si>
  <si>
    <t xml:space="preserve">  Commune, Etablissement Public de Coopération Intercommunal (EPCI) ou CD/Région Grand Est</t>
  </si>
  <si>
    <t>Montant total estimé</t>
  </si>
  <si>
    <t>activité</t>
  </si>
  <si>
    <t>notification</t>
  </si>
  <si>
    <t>convention</t>
  </si>
  <si>
    <t>non</t>
  </si>
  <si>
    <t>013900FIPE01</t>
  </si>
  <si>
    <t>013900FIPE02</t>
  </si>
  <si>
    <t>013900FIPE03</t>
  </si>
  <si>
    <t>014000FIPE01</t>
  </si>
  <si>
    <t>014000FIPE02</t>
  </si>
  <si>
    <t>014000FIPE03</t>
  </si>
  <si>
    <t>014100FIPE01</t>
  </si>
  <si>
    <t>014100FIPE02</t>
  </si>
  <si>
    <t>014100FIPE03</t>
  </si>
  <si>
    <t>Priorité 3</t>
  </si>
  <si>
    <t>autre</t>
  </si>
  <si>
    <t>Inspecteur référent :</t>
  </si>
  <si>
    <t>Dans le cas d'un projet pluriannuel, indiquer l'année concernée (1, 2, 3) dans la colonne "Priorité"</t>
  </si>
  <si>
    <t>Les montants seront automatiquement reportés sur le budget récapitulatif</t>
  </si>
  <si>
    <t>Collectivité de référence (notamment pour la convention en 1er degré)</t>
  </si>
  <si>
    <t>Descriptif à compléter : indiquer la totalité des dépenses prévues, hors rémunération et indemnisation des personnels EN</t>
  </si>
  <si>
    <t>cellules à compléter par le porteur du projet</t>
  </si>
  <si>
    <t>cellules à compléter par le service DAF rectorat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</si>
</sst>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 Unicode MS"/>
    </font>
    <font>
      <b/>
      <sz val="10"/>
      <color theme="1"/>
      <name val="Arial Unicode MS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5">
    <xf numFmtId="0" fontId="0" fillId="0" borderId="0" xfId="0"/>
    <xf numFmtId="0" fontId="4" fillId="0" borderId="0" xfId="1" applyProtection="1">
      <protection locked="0"/>
    </xf>
    <xf numFmtId="0" fontId="4" fillId="2" borderId="0" xfId="1" applyFill="1" applyProtection="1">
      <protection locked="0"/>
    </xf>
    <xf numFmtId="0" fontId="4" fillId="0" borderId="0" xfId="1" applyAlignment="1" applyProtection="1">
      <alignment horizontal="center"/>
      <protection locked="0"/>
    </xf>
    <xf numFmtId="164" fontId="4" fillId="0" borderId="0" xfId="1" applyNumberFormat="1" applyAlignment="1" applyProtection="1">
      <alignment horizontal="center"/>
      <protection locked="0"/>
    </xf>
    <xf numFmtId="0" fontId="10" fillId="5" borderId="1" xfId="1" applyFont="1" applyFill="1" applyBorder="1" applyAlignment="1" applyProtection="1">
      <alignment horizontal="center"/>
      <protection locked="0"/>
    </xf>
    <xf numFmtId="164" fontId="10" fillId="5" borderId="1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ill="1" applyProtection="1">
      <protection locked="0"/>
    </xf>
    <xf numFmtId="0" fontId="4" fillId="0" borderId="0" xfId="1" applyFill="1" applyProtection="1">
      <protection locked="0"/>
    </xf>
    <xf numFmtId="0" fontId="16" fillId="3" borderId="1" xfId="1" applyFont="1" applyFill="1" applyBorder="1" applyAlignment="1" applyProtection="1">
      <alignment horizont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" xfId="1" applyFill="1" applyBorder="1" applyAlignment="1" applyProtection="1">
      <alignment horizontal="center"/>
      <protection locked="0"/>
    </xf>
    <xf numFmtId="164" fontId="4" fillId="0" borderId="1" xfId="1" applyNumberFormat="1" applyFill="1" applyBorder="1" applyAlignment="1" applyProtection="1">
      <alignment horizontal="center"/>
      <protection locked="0"/>
    </xf>
    <xf numFmtId="0" fontId="7" fillId="3" borderId="1" xfId="1" applyFont="1" applyFill="1" applyBorder="1" applyProtection="1">
      <protection locked="0"/>
    </xf>
    <xf numFmtId="0" fontId="7" fillId="3" borderId="0" xfId="1" applyFont="1" applyFill="1" applyProtection="1"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164" fontId="7" fillId="0" borderId="1" xfId="1" applyNumberFormat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Protection="1">
      <protection locked="0"/>
    </xf>
    <xf numFmtId="0" fontId="4" fillId="3" borderId="1" xfId="1" applyFill="1" applyBorder="1" applyProtection="1">
      <protection locked="0"/>
    </xf>
    <xf numFmtId="0" fontId="4" fillId="4" borderId="0" xfId="1" applyFill="1" applyAlignment="1" applyProtection="1">
      <alignment horizontal="center"/>
      <protection locked="0"/>
    </xf>
    <xf numFmtId="0" fontId="4" fillId="4" borderId="0" xfId="1" applyFill="1" applyAlignment="1" applyProtection="1">
      <alignment horizontal="center" wrapText="1"/>
      <protection locked="0"/>
    </xf>
    <xf numFmtId="0" fontId="4" fillId="7" borderId="0" xfId="1" applyFill="1" applyAlignment="1" applyProtection="1">
      <alignment horizontal="center" wrapText="1"/>
      <protection locked="0"/>
    </xf>
    <xf numFmtId="0" fontId="4" fillId="8" borderId="0" xfId="1" applyFill="1" applyAlignment="1" applyProtection="1">
      <alignment horizontal="center" wrapText="1"/>
      <protection locked="0"/>
    </xf>
    <xf numFmtId="0" fontId="4" fillId="6" borderId="0" xfId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Border="1" applyProtection="1"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164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4" fontId="14" fillId="2" borderId="1" xfId="0" applyNumberFormat="1" applyFont="1" applyFill="1" applyBorder="1" applyAlignment="1" applyProtection="1">
      <alignment vertical="center"/>
      <protection locked="0"/>
    </xf>
    <xf numFmtId="164" fontId="14" fillId="2" borderId="1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164" fontId="14" fillId="2" borderId="14" xfId="0" applyNumberFormat="1" applyFont="1" applyFill="1" applyBorder="1" applyAlignment="1" applyProtection="1">
      <alignment vertical="center"/>
      <protection locked="0"/>
    </xf>
    <xf numFmtId="164" fontId="14" fillId="2" borderId="15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164" fontId="12" fillId="0" borderId="18" xfId="0" applyNumberFormat="1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4" fontId="12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15" xfId="0" applyNumberFormat="1" applyBorder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164" fontId="12" fillId="0" borderId="17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/>
    </xf>
    <xf numFmtId="164" fontId="12" fillId="0" borderId="15" xfId="0" applyNumberFormat="1" applyFont="1" applyFill="1" applyBorder="1" applyAlignment="1" applyProtection="1">
      <alignment horizontal="center" vertical="center"/>
    </xf>
    <xf numFmtId="164" fontId="4" fillId="0" borderId="0" xfId="1" applyNumberFormat="1" applyAlignment="1" applyProtection="1">
      <alignment horizontal="center"/>
    </xf>
    <xf numFmtId="0" fontId="4" fillId="7" borderId="0" xfId="1" applyFill="1" applyProtection="1"/>
    <xf numFmtId="0" fontId="4" fillId="8" borderId="0" xfId="1" applyFill="1" applyProtection="1"/>
    <xf numFmtId="0" fontId="4" fillId="6" borderId="0" xfId="1" applyFill="1" applyProtection="1"/>
    <xf numFmtId="164" fontId="5" fillId="0" borderId="0" xfId="1" applyNumberFormat="1" applyFont="1" applyAlignment="1" applyProtection="1">
      <alignment horizontal="center"/>
    </xf>
    <xf numFmtId="164" fontId="4" fillId="7" borderId="0" xfId="1" applyNumberFormat="1" applyFill="1" applyProtection="1"/>
    <xf numFmtId="164" fontId="4" fillId="8" borderId="0" xfId="1" applyNumberFormat="1" applyFill="1" applyProtection="1"/>
    <xf numFmtId="164" fontId="4" fillId="6" borderId="0" xfId="1" applyNumberFormat="1" applyFill="1" applyProtection="1"/>
    <xf numFmtId="164" fontId="10" fillId="5" borderId="1" xfId="1" applyNumberFormat="1" applyFont="1" applyFill="1" applyBorder="1" applyAlignment="1" applyProtection="1">
      <alignment horizontal="center"/>
    </xf>
    <xf numFmtId="164" fontId="4" fillId="0" borderId="1" xfId="1" applyNumberForma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9" borderId="25" xfId="0" applyNumberFormat="1" applyFont="1" applyFill="1" applyBorder="1" applyAlignment="1" applyProtection="1">
      <alignment horizontal="center" vertical="center"/>
      <protection locked="0"/>
    </xf>
    <xf numFmtId="164" fontId="3" fillId="9" borderId="1" xfId="0" applyNumberFormat="1" applyFont="1" applyFill="1" applyBorder="1" applyAlignment="1" applyProtection="1">
      <alignment horizontal="center" vertical="center"/>
      <protection locked="0"/>
    </xf>
    <xf numFmtId="164" fontId="3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18" xfId="0" applyNumberFormat="1" applyFont="1" applyFill="1" applyBorder="1" applyAlignment="1" applyProtection="1">
      <alignment horizontal="center" vertical="center"/>
      <protection locked="0"/>
    </xf>
    <xf numFmtId="164" fontId="3" fillId="9" borderId="13" xfId="0" applyNumberFormat="1" applyFont="1" applyFill="1" applyBorder="1" applyAlignment="1" applyProtection="1">
      <alignment horizontal="center" vertical="center"/>
      <protection locked="0"/>
    </xf>
    <xf numFmtId="164" fontId="3" fillId="9" borderId="14" xfId="0" applyNumberFormat="1" applyFont="1" applyFill="1" applyBorder="1" applyAlignment="1" applyProtection="1">
      <alignment horizontal="center" vertical="center"/>
      <protection locked="0"/>
    </xf>
    <xf numFmtId="0" fontId="9" fillId="5" borderId="4" xfId="1" applyFont="1" applyFill="1" applyBorder="1" applyAlignment="1" applyProtection="1">
      <alignment horizontal="center" vertical="center"/>
      <protection locked="0"/>
    </xf>
    <xf numFmtId="0" fontId="9" fillId="5" borderId="6" xfId="1" applyFont="1" applyFill="1" applyBorder="1" applyAlignment="1" applyProtection="1">
      <alignment horizontal="center" vertical="center"/>
      <protection locked="0"/>
    </xf>
    <xf numFmtId="0" fontId="9" fillId="5" borderId="5" xfId="1" applyFont="1" applyFill="1" applyBorder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left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9" borderId="34" xfId="0" applyFont="1" applyFill="1" applyBorder="1" applyAlignment="1" applyProtection="1">
      <alignment horizontal="center"/>
      <protection locked="0"/>
    </xf>
    <xf numFmtId="0" fontId="1" fillId="9" borderId="35" xfId="0" applyFont="1" applyFill="1" applyBorder="1" applyAlignment="1" applyProtection="1">
      <alignment horizontal="center"/>
      <protection locked="0"/>
    </xf>
    <xf numFmtId="0" fontId="1" fillId="9" borderId="36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 wrapText="1"/>
      <protection locked="0"/>
    </xf>
    <xf numFmtId="0" fontId="1" fillId="9" borderId="32" xfId="0" applyFont="1" applyFill="1" applyBorder="1" applyAlignment="1" applyProtection="1">
      <alignment horizontal="center" wrapText="1"/>
      <protection locked="0"/>
    </xf>
    <xf numFmtId="0" fontId="1" fillId="9" borderId="24" xfId="0" applyFont="1" applyFill="1" applyBorder="1" applyAlignment="1" applyProtection="1">
      <alignment horizontal="center" wrapText="1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horizontal="center"/>
      <protection locked="0"/>
    </xf>
    <xf numFmtId="0" fontId="1" fillId="9" borderId="24" xfId="0" applyFont="1" applyFill="1" applyBorder="1" applyAlignment="1" applyProtection="1">
      <alignment horizontal="center"/>
      <protection locked="0"/>
    </xf>
    <xf numFmtId="0" fontId="1" fillId="9" borderId="28" xfId="0" applyFont="1" applyFill="1" applyBorder="1" applyAlignment="1" applyProtection="1">
      <alignment horizontal="center"/>
      <protection locked="0"/>
    </xf>
    <xf numFmtId="0" fontId="1" fillId="9" borderId="33" xfId="0" applyFont="1" applyFill="1" applyBorder="1" applyAlignment="1" applyProtection="1">
      <alignment horizontal="center"/>
      <protection locked="0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4" xfId="0" applyFont="1" applyFill="1" applyBorder="1" applyAlignment="1" applyProtection="1">
      <alignment horizontal="center"/>
      <protection locked="0"/>
    </xf>
    <xf numFmtId="0" fontId="1" fillId="9" borderId="6" xfId="0" applyFont="1" applyFill="1" applyBorder="1" applyAlignment="1" applyProtection="1">
      <alignment horizontal="center"/>
      <protection locked="0"/>
    </xf>
    <xf numFmtId="0" fontId="1" fillId="9" borderId="5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3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baseColWidth="10" defaultColWidth="11.42578125" defaultRowHeight="15.75"/>
  <cols>
    <col min="1" max="1" width="5.140625" style="1" customWidth="1"/>
    <col min="2" max="2" width="24" style="3" customWidth="1"/>
    <col min="3" max="3" width="10.85546875" style="3" customWidth="1"/>
    <col min="4" max="4" width="30.85546875" style="3" customWidth="1"/>
    <col min="5" max="5" width="43.140625" style="3" customWidth="1"/>
    <col min="6" max="6" width="22.85546875" style="3" customWidth="1"/>
    <col min="7" max="7" width="12.140625" style="3" customWidth="1"/>
    <col min="8" max="9" width="18.7109375" style="4" customWidth="1"/>
    <col min="10" max="12" width="18.7109375" style="1" customWidth="1"/>
    <col min="13" max="13" width="3.42578125" style="2" customWidth="1"/>
    <col min="14" max="14" width="32.7109375" style="1" customWidth="1"/>
    <col min="15" max="15" width="49" style="1" customWidth="1"/>
    <col min="16" max="16384" width="11.42578125" style="1"/>
  </cols>
  <sheetData>
    <row r="2" spans="1:15" ht="20.100000000000001" customHeight="1">
      <c r="B2" s="119" t="s">
        <v>69</v>
      </c>
      <c r="C2" s="119"/>
      <c r="D2" s="119"/>
      <c r="E2" s="119"/>
      <c r="F2" s="119"/>
      <c r="G2" s="119"/>
      <c r="H2" s="119"/>
      <c r="I2" s="119"/>
    </row>
    <row r="3" spans="1:15" ht="20.100000000000001" customHeight="1">
      <c r="B3" s="120" t="s">
        <v>66</v>
      </c>
      <c r="C3" s="120"/>
      <c r="D3" s="120"/>
      <c r="E3" s="120"/>
      <c r="F3" s="120"/>
      <c r="G3" s="120"/>
      <c r="H3" s="120"/>
      <c r="I3" s="120"/>
    </row>
    <row r="4" spans="1:15" ht="20.100000000000001" customHeight="1">
      <c r="B4" s="121" t="s">
        <v>67</v>
      </c>
      <c r="C4" s="121"/>
      <c r="D4" s="121"/>
      <c r="E4" s="121"/>
      <c r="F4" s="121"/>
      <c r="G4" s="121"/>
      <c r="H4" s="121"/>
      <c r="I4" s="121"/>
    </row>
    <row r="5" spans="1:15" ht="16.5" thickBot="1"/>
    <row r="6" spans="1:15" ht="50.25" customHeight="1" thickBot="1">
      <c r="B6" s="115" t="s">
        <v>23</v>
      </c>
      <c r="C6" s="116"/>
      <c r="D6" s="116"/>
      <c r="E6" s="116"/>
      <c r="F6" s="116"/>
      <c r="G6" s="116"/>
      <c r="H6" s="116"/>
      <c r="I6" s="117"/>
    </row>
    <row r="7" spans="1:15">
      <c r="H7" s="97"/>
      <c r="I7" s="97"/>
      <c r="J7" s="98" t="s">
        <v>11</v>
      </c>
      <c r="K7" s="99" t="s">
        <v>12</v>
      </c>
      <c r="L7" s="100" t="s">
        <v>63</v>
      </c>
    </row>
    <row r="8" spans="1:15">
      <c r="H8" s="101" t="s">
        <v>13</v>
      </c>
      <c r="I8" s="101">
        <f>SUM(I10:I46)</f>
        <v>0</v>
      </c>
      <c r="J8" s="102">
        <f>I8-K8-L8</f>
        <v>0</v>
      </c>
      <c r="K8" s="103">
        <f>SUMIF($C$10:$C$46,"2",$I$10:I46)</f>
        <v>0</v>
      </c>
      <c r="L8" s="104">
        <f>SUMIF($C$10:$C$46,"3",$I$10:I46)</f>
        <v>0</v>
      </c>
      <c r="N8" s="118" t="s">
        <v>47</v>
      </c>
      <c r="O8" s="118"/>
    </row>
    <row r="9" spans="1:15" ht="18.75">
      <c r="B9" s="5" t="s">
        <v>24</v>
      </c>
      <c r="C9" s="5" t="s">
        <v>14</v>
      </c>
      <c r="D9" s="5" t="s">
        <v>25</v>
      </c>
      <c r="E9" s="5" t="s">
        <v>31</v>
      </c>
      <c r="F9" s="5" t="s">
        <v>15</v>
      </c>
      <c r="G9" s="5" t="s">
        <v>16</v>
      </c>
      <c r="H9" s="6" t="s">
        <v>17</v>
      </c>
      <c r="I9" s="105" t="s">
        <v>18</v>
      </c>
      <c r="J9" s="7"/>
      <c r="K9" s="8"/>
      <c r="L9" s="8"/>
      <c r="N9" s="9" t="s">
        <v>24</v>
      </c>
      <c r="O9" s="9" t="s">
        <v>25</v>
      </c>
    </row>
    <row r="10" spans="1:15">
      <c r="A10" s="10"/>
      <c r="B10" s="11" t="s">
        <v>32</v>
      </c>
      <c r="C10" s="11"/>
      <c r="D10" s="11"/>
      <c r="E10" s="11"/>
      <c r="F10" s="11"/>
      <c r="G10" s="11"/>
      <c r="H10" s="12"/>
      <c r="I10" s="106">
        <f t="shared" ref="I10:I46" si="0">G10*H10</f>
        <v>0</v>
      </c>
      <c r="J10" s="8"/>
      <c r="N10" s="13" t="s">
        <v>32</v>
      </c>
      <c r="O10" s="13" t="s">
        <v>28</v>
      </c>
    </row>
    <row r="11" spans="1:15">
      <c r="B11" s="11"/>
      <c r="C11" s="11"/>
      <c r="D11" s="11"/>
      <c r="E11" s="11"/>
      <c r="F11" s="11"/>
      <c r="G11" s="11"/>
      <c r="H11" s="12"/>
      <c r="I11" s="106">
        <f t="shared" si="0"/>
        <v>0</v>
      </c>
      <c r="J11" s="7"/>
      <c r="N11" s="14" t="s">
        <v>20</v>
      </c>
      <c r="O11" s="14" t="s">
        <v>29</v>
      </c>
    </row>
    <row r="12" spans="1:15">
      <c r="B12" s="11"/>
      <c r="C12" s="11"/>
      <c r="D12" s="11"/>
      <c r="E12" s="11"/>
      <c r="F12" s="11"/>
      <c r="G12" s="11"/>
      <c r="H12" s="12"/>
      <c r="I12" s="106">
        <f t="shared" si="0"/>
        <v>0</v>
      </c>
      <c r="N12" s="13" t="s">
        <v>21</v>
      </c>
      <c r="O12" s="13" t="s">
        <v>30</v>
      </c>
    </row>
    <row r="13" spans="1:15">
      <c r="B13" s="11"/>
      <c r="C13" s="11"/>
      <c r="D13" s="11"/>
      <c r="E13" s="11"/>
      <c r="F13" s="11"/>
      <c r="G13" s="11"/>
      <c r="H13" s="12"/>
      <c r="I13" s="106">
        <f t="shared" si="0"/>
        <v>0</v>
      </c>
      <c r="N13" s="13" t="s">
        <v>22</v>
      </c>
      <c r="O13" s="13" t="s">
        <v>39</v>
      </c>
    </row>
    <row r="14" spans="1:15">
      <c r="B14" s="11"/>
      <c r="C14" s="11"/>
      <c r="D14" s="11"/>
      <c r="E14" s="11"/>
      <c r="F14" s="11"/>
      <c r="G14" s="11"/>
      <c r="H14" s="12"/>
      <c r="I14" s="106">
        <f t="shared" si="0"/>
        <v>0</v>
      </c>
      <c r="N14" s="13" t="s">
        <v>64</v>
      </c>
      <c r="O14" s="13"/>
    </row>
    <row r="15" spans="1:15">
      <c r="B15" s="11"/>
      <c r="C15" s="11"/>
      <c r="D15" s="11"/>
      <c r="E15" s="11"/>
      <c r="F15" s="11"/>
      <c r="G15" s="11"/>
      <c r="H15" s="12"/>
      <c r="I15" s="106">
        <f t="shared" si="0"/>
        <v>0</v>
      </c>
      <c r="N15" s="13"/>
      <c r="O15" s="13"/>
    </row>
    <row r="16" spans="1:15">
      <c r="B16" s="11"/>
      <c r="C16" s="15"/>
      <c r="D16" s="11"/>
      <c r="E16" s="15"/>
      <c r="F16" s="11"/>
      <c r="G16" s="15"/>
      <c r="H16" s="16"/>
      <c r="I16" s="107">
        <f t="shared" si="0"/>
        <v>0</v>
      </c>
      <c r="N16" s="17"/>
      <c r="O16" s="17"/>
    </row>
    <row r="17" spans="2:15">
      <c r="B17" s="11"/>
      <c r="C17" s="11"/>
      <c r="D17" s="11"/>
      <c r="E17" s="11"/>
      <c r="F17" s="11"/>
      <c r="G17" s="11"/>
      <c r="H17" s="12"/>
      <c r="I17" s="106">
        <f t="shared" si="0"/>
        <v>0</v>
      </c>
      <c r="N17" s="18"/>
      <c r="O17" s="18"/>
    </row>
    <row r="18" spans="2:15">
      <c r="B18" s="11"/>
      <c r="C18" s="11"/>
      <c r="D18" s="11"/>
      <c r="E18" s="11"/>
      <c r="F18" s="11"/>
      <c r="G18" s="11"/>
      <c r="H18" s="12"/>
      <c r="I18" s="106">
        <f t="shared" si="0"/>
        <v>0</v>
      </c>
      <c r="N18" s="18"/>
      <c r="O18" s="18"/>
    </row>
    <row r="19" spans="2:15">
      <c r="B19" s="11"/>
      <c r="C19" s="11"/>
      <c r="D19" s="11"/>
      <c r="E19" s="11"/>
      <c r="F19" s="11"/>
      <c r="G19" s="11"/>
      <c r="H19" s="12"/>
      <c r="I19" s="106">
        <f t="shared" si="0"/>
        <v>0</v>
      </c>
      <c r="N19" s="18"/>
      <c r="O19" s="18"/>
    </row>
    <row r="20" spans="2:15">
      <c r="B20" s="11"/>
      <c r="C20" s="11"/>
      <c r="D20" s="11"/>
      <c r="E20" s="11"/>
      <c r="F20" s="11"/>
      <c r="G20" s="11"/>
      <c r="H20" s="12"/>
      <c r="I20" s="106">
        <f t="shared" si="0"/>
        <v>0</v>
      </c>
      <c r="N20" s="18"/>
      <c r="O20" s="18"/>
    </row>
    <row r="21" spans="2:15">
      <c r="B21" s="11"/>
      <c r="C21" s="11"/>
      <c r="D21" s="11"/>
      <c r="E21" s="11"/>
      <c r="F21" s="11"/>
      <c r="G21" s="11"/>
      <c r="H21" s="12"/>
      <c r="I21" s="106">
        <f t="shared" si="0"/>
        <v>0</v>
      </c>
    </row>
    <row r="22" spans="2:15">
      <c r="B22" s="11"/>
      <c r="C22" s="11"/>
      <c r="D22" s="11"/>
      <c r="E22" s="11"/>
      <c r="F22" s="11"/>
      <c r="G22" s="11"/>
      <c r="H22" s="12"/>
      <c r="I22" s="106">
        <f t="shared" si="0"/>
        <v>0</v>
      </c>
    </row>
    <row r="23" spans="2:15">
      <c r="B23" s="11"/>
      <c r="C23" s="11"/>
      <c r="D23" s="11"/>
      <c r="E23" s="11"/>
      <c r="F23" s="11"/>
      <c r="G23" s="11"/>
      <c r="H23" s="12"/>
      <c r="I23" s="106">
        <f t="shared" si="0"/>
        <v>0</v>
      </c>
    </row>
    <row r="24" spans="2:15">
      <c r="B24" s="11"/>
      <c r="C24" s="11"/>
      <c r="D24" s="11"/>
      <c r="E24" s="11"/>
      <c r="F24" s="11"/>
      <c r="G24" s="11"/>
      <c r="H24" s="12"/>
      <c r="I24" s="106">
        <f t="shared" si="0"/>
        <v>0</v>
      </c>
    </row>
    <row r="25" spans="2:15">
      <c r="B25" s="11"/>
      <c r="C25" s="11"/>
      <c r="D25" s="11"/>
      <c r="E25" s="11"/>
      <c r="F25" s="11"/>
      <c r="G25" s="11"/>
      <c r="H25" s="12"/>
      <c r="I25" s="106">
        <f t="shared" si="0"/>
        <v>0</v>
      </c>
    </row>
    <row r="26" spans="2:15">
      <c r="B26" s="11"/>
      <c r="C26" s="11"/>
      <c r="D26" s="11"/>
      <c r="E26" s="11"/>
      <c r="F26" s="11"/>
      <c r="G26" s="11"/>
      <c r="H26" s="12"/>
      <c r="I26" s="106">
        <f t="shared" si="0"/>
        <v>0</v>
      </c>
    </row>
    <row r="27" spans="2:15">
      <c r="B27" s="11"/>
      <c r="C27" s="11"/>
      <c r="D27" s="11"/>
      <c r="E27" s="11"/>
      <c r="F27" s="11"/>
      <c r="G27" s="11"/>
      <c r="H27" s="12"/>
      <c r="I27" s="106">
        <f t="shared" si="0"/>
        <v>0</v>
      </c>
    </row>
    <row r="28" spans="2:15">
      <c r="B28" s="11"/>
      <c r="C28" s="11"/>
      <c r="D28" s="11"/>
      <c r="E28" s="11"/>
      <c r="F28" s="11"/>
      <c r="G28" s="11"/>
      <c r="H28" s="12"/>
      <c r="I28" s="106">
        <f t="shared" si="0"/>
        <v>0</v>
      </c>
    </row>
    <row r="29" spans="2:15">
      <c r="B29" s="11"/>
      <c r="C29" s="11"/>
      <c r="D29" s="11"/>
      <c r="E29" s="11"/>
      <c r="F29" s="11"/>
      <c r="G29" s="11"/>
      <c r="H29" s="12"/>
      <c r="I29" s="106">
        <f t="shared" si="0"/>
        <v>0</v>
      </c>
    </row>
    <row r="30" spans="2:15">
      <c r="B30" s="11"/>
      <c r="C30" s="11"/>
      <c r="D30" s="11"/>
      <c r="E30" s="11"/>
      <c r="F30" s="11"/>
      <c r="G30" s="11"/>
      <c r="H30" s="12"/>
      <c r="I30" s="106">
        <f t="shared" si="0"/>
        <v>0</v>
      </c>
    </row>
    <row r="31" spans="2:15">
      <c r="B31" s="11"/>
      <c r="C31" s="11"/>
      <c r="D31" s="11"/>
      <c r="E31" s="11"/>
      <c r="F31" s="11"/>
      <c r="G31" s="11"/>
      <c r="H31" s="12"/>
      <c r="I31" s="106">
        <f t="shared" si="0"/>
        <v>0</v>
      </c>
    </row>
    <row r="32" spans="2:15">
      <c r="B32" s="11"/>
      <c r="C32" s="11"/>
      <c r="D32" s="11"/>
      <c r="E32" s="11"/>
      <c r="F32" s="11"/>
      <c r="G32" s="11"/>
      <c r="H32" s="12"/>
      <c r="I32" s="106">
        <f t="shared" si="0"/>
        <v>0</v>
      </c>
    </row>
    <row r="33" spans="2:9">
      <c r="B33" s="11"/>
      <c r="C33" s="11"/>
      <c r="D33" s="11"/>
      <c r="E33" s="11"/>
      <c r="F33" s="11"/>
      <c r="G33" s="11"/>
      <c r="H33" s="12"/>
      <c r="I33" s="106">
        <f t="shared" si="0"/>
        <v>0</v>
      </c>
    </row>
    <row r="34" spans="2:9">
      <c r="B34" s="11"/>
      <c r="C34" s="11"/>
      <c r="D34" s="11"/>
      <c r="E34" s="11"/>
      <c r="F34" s="11"/>
      <c r="G34" s="11"/>
      <c r="H34" s="12"/>
      <c r="I34" s="106">
        <f t="shared" si="0"/>
        <v>0</v>
      </c>
    </row>
    <row r="35" spans="2:9">
      <c r="B35" s="11"/>
      <c r="C35" s="11"/>
      <c r="D35" s="11"/>
      <c r="E35" s="11"/>
      <c r="F35" s="11"/>
      <c r="G35" s="11"/>
      <c r="H35" s="12"/>
      <c r="I35" s="106">
        <f t="shared" si="0"/>
        <v>0</v>
      </c>
    </row>
    <row r="36" spans="2:9">
      <c r="B36" s="11"/>
      <c r="C36" s="11"/>
      <c r="D36" s="11"/>
      <c r="E36" s="11"/>
      <c r="F36" s="11"/>
      <c r="G36" s="11"/>
      <c r="H36" s="12"/>
      <c r="I36" s="106">
        <f t="shared" si="0"/>
        <v>0</v>
      </c>
    </row>
    <row r="37" spans="2:9">
      <c r="B37" s="11"/>
      <c r="C37" s="11"/>
      <c r="D37" s="11"/>
      <c r="E37" s="11"/>
      <c r="F37" s="11"/>
      <c r="G37" s="11"/>
      <c r="H37" s="12"/>
      <c r="I37" s="106">
        <f t="shared" si="0"/>
        <v>0</v>
      </c>
    </row>
    <row r="38" spans="2:9">
      <c r="B38" s="11"/>
      <c r="C38" s="11"/>
      <c r="D38" s="11"/>
      <c r="E38" s="11"/>
      <c r="F38" s="11"/>
      <c r="G38" s="11"/>
      <c r="H38" s="12"/>
      <c r="I38" s="106">
        <f t="shared" si="0"/>
        <v>0</v>
      </c>
    </row>
    <row r="39" spans="2:9">
      <c r="B39" s="11"/>
      <c r="C39" s="11"/>
      <c r="D39" s="11"/>
      <c r="E39" s="11"/>
      <c r="F39" s="11"/>
      <c r="G39" s="11"/>
      <c r="H39" s="12"/>
      <c r="I39" s="106">
        <f t="shared" si="0"/>
        <v>0</v>
      </c>
    </row>
    <row r="40" spans="2:9">
      <c r="B40" s="11"/>
      <c r="C40" s="11"/>
      <c r="D40" s="11"/>
      <c r="E40" s="11"/>
      <c r="F40" s="11"/>
      <c r="G40" s="11"/>
      <c r="H40" s="12"/>
      <c r="I40" s="106">
        <f t="shared" si="0"/>
        <v>0</v>
      </c>
    </row>
    <row r="41" spans="2:9">
      <c r="B41" s="11"/>
      <c r="C41" s="11"/>
      <c r="D41" s="11"/>
      <c r="E41" s="11"/>
      <c r="F41" s="11"/>
      <c r="G41" s="11"/>
      <c r="H41" s="12"/>
      <c r="I41" s="106">
        <f t="shared" si="0"/>
        <v>0</v>
      </c>
    </row>
    <row r="42" spans="2:9">
      <c r="B42" s="11"/>
      <c r="C42" s="11"/>
      <c r="D42" s="11"/>
      <c r="E42" s="11"/>
      <c r="F42" s="11"/>
      <c r="G42" s="11"/>
      <c r="H42" s="12"/>
      <c r="I42" s="106">
        <f t="shared" si="0"/>
        <v>0</v>
      </c>
    </row>
    <row r="43" spans="2:9">
      <c r="B43" s="11"/>
      <c r="C43" s="11"/>
      <c r="D43" s="11"/>
      <c r="E43" s="11"/>
      <c r="F43" s="11"/>
      <c r="G43" s="11"/>
      <c r="H43" s="12"/>
      <c r="I43" s="106">
        <f t="shared" si="0"/>
        <v>0</v>
      </c>
    </row>
    <row r="44" spans="2:9">
      <c r="B44" s="11"/>
      <c r="C44" s="11"/>
      <c r="D44" s="11"/>
      <c r="E44" s="11"/>
      <c r="F44" s="11"/>
      <c r="G44" s="11"/>
      <c r="H44" s="12"/>
      <c r="I44" s="106">
        <f t="shared" si="0"/>
        <v>0</v>
      </c>
    </row>
    <row r="45" spans="2:9">
      <c r="B45" s="11"/>
      <c r="C45" s="11"/>
      <c r="D45" s="11"/>
      <c r="E45" s="11"/>
      <c r="F45" s="11"/>
      <c r="G45" s="11"/>
      <c r="H45" s="12"/>
      <c r="I45" s="106">
        <f t="shared" si="0"/>
        <v>0</v>
      </c>
    </row>
    <row r="46" spans="2:9">
      <c r="B46" s="11"/>
      <c r="C46" s="11"/>
      <c r="D46" s="11"/>
      <c r="E46" s="11"/>
      <c r="F46" s="11"/>
      <c r="G46" s="11"/>
      <c r="H46" s="12"/>
      <c r="I46" s="106">
        <f t="shared" si="0"/>
        <v>0</v>
      </c>
    </row>
    <row r="47" spans="2:9">
      <c r="B47" s="19"/>
      <c r="C47" s="19"/>
      <c r="D47" s="20"/>
      <c r="E47" s="19"/>
      <c r="F47" s="19"/>
      <c r="G47" s="19"/>
      <c r="H47" s="19"/>
      <c r="I47" s="19"/>
    </row>
    <row r="48" spans="2:9">
      <c r="B48" s="21" t="s">
        <v>11</v>
      </c>
      <c r="C48" s="19"/>
      <c r="E48" s="19"/>
      <c r="F48" s="19"/>
      <c r="G48" s="19"/>
      <c r="H48" s="19"/>
      <c r="I48" s="19"/>
    </row>
    <row r="49" spans="2:9">
      <c r="B49" s="22" t="s">
        <v>12</v>
      </c>
      <c r="C49" s="19"/>
      <c r="E49" s="19"/>
      <c r="F49" s="19"/>
      <c r="G49" s="19"/>
      <c r="H49" s="19"/>
      <c r="I49" s="19"/>
    </row>
    <row r="50" spans="2:9">
      <c r="B50" s="23" t="s">
        <v>63</v>
      </c>
    </row>
  </sheetData>
  <mergeCells count="5">
    <mergeCell ref="B6:I6"/>
    <mergeCell ref="N8:O8"/>
    <mergeCell ref="B2:I2"/>
    <mergeCell ref="B3:I3"/>
    <mergeCell ref="B4:I4"/>
  </mergeCells>
  <conditionalFormatting sqref="B10:I46">
    <cfRule type="expression" dxfId="2" priority="1">
      <formula>$C10=2</formula>
    </cfRule>
    <cfRule type="expression" dxfId="1" priority="2">
      <formula>$C10=1</formula>
    </cfRule>
    <cfRule type="expression" dxfId="0" priority="3">
      <formula>$C10=3</formula>
    </cfRule>
  </conditionalFormatting>
  <dataValidations count="2">
    <dataValidation type="list" allowBlank="1" showInputMessage="1" showErrorMessage="1" sqref="D10:D46">
      <formula1>$O$10:$O$20</formula1>
    </dataValidation>
    <dataValidation type="list" allowBlank="1" showInputMessage="1" showErrorMessage="1" sqref="B10:B46">
      <formula1>$N$10:$N$20</formula1>
    </dataValidation>
  </dataValidations>
  <pageMargins left="0.7" right="0.7" top="0.75" bottom="0.75" header="0.3" footer="0.3"/>
  <pageSetup paperSize="9" scale="40" orientation="landscape" copies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Normal="100" workbookViewId="0">
      <pane xSplit="1" ySplit="17" topLeftCell="B18" activePane="bottomRight" state="frozen"/>
      <selection pane="topRight" activeCell="B1" sqref="B1"/>
      <selection pane="bottomLeft" activeCell="A8" sqref="A8"/>
      <selection pane="bottomRight" activeCell="D12" sqref="D12"/>
    </sheetView>
  </sheetViews>
  <sheetFormatPr baseColWidth="10" defaultRowHeight="15"/>
  <cols>
    <col min="1" max="1" width="25" style="26" customWidth="1"/>
    <col min="2" max="7" width="18.7109375" style="25" customWidth="1"/>
    <col min="8" max="10" width="20.85546875" style="25" customWidth="1"/>
    <col min="11" max="14" width="11.42578125" style="26"/>
    <col min="15" max="15" width="2.7109375" style="26" customWidth="1"/>
    <col min="16" max="16" width="11.42578125" style="26"/>
    <col min="17" max="18" width="11.42578125" style="26" hidden="1" customWidth="1"/>
    <col min="19" max="20" width="0" style="26" hidden="1" customWidth="1"/>
    <col min="21" max="16384" width="11.42578125" style="26"/>
  </cols>
  <sheetData>
    <row r="1" spans="1:14">
      <c r="A1" s="138" t="s">
        <v>46</v>
      </c>
      <c r="B1" s="138"/>
      <c r="C1" s="138"/>
      <c r="D1" s="138"/>
      <c r="E1" s="138"/>
    </row>
    <row r="2" spans="1:14" ht="15.75" thickBot="1">
      <c r="A2" s="24"/>
    </row>
    <row r="3" spans="1:14">
      <c r="A3" s="157" t="s">
        <v>43</v>
      </c>
      <c r="B3" s="158"/>
      <c r="C3" s="142"/>
      <c r="D3" s="143"/>
      <c r="E3" s="144"/>
    </row>
    <row r="4" spans="1:14" ht="27" customHeight="1">
      <c r="A4" s="159" t="s">
        <v>68</v>
      </c>
      <c r="B4" s="160"/>
      <c r="C4" s="145"/>
      <c r="D4" s="146"/>
      <c r="E4" s="147"/>
      <c r="F4" s="136" t="s">
        <v>48</v>
      </c>
      <c r="G4" s="137"/>
      <c r="H4" s="137"/>
    </row>
    <row r="5" spans="1:14">
      <c r="A5" s="161" t="s">
        <v>44</v>
      </c>
      <c r="B5" s="162"/>
      <c r="C5" s="148"/>
      <c r="D5" s="149"/>
      <c r="E5" s="150"/>
    </row>
    <row r="6" spans="1:14">
      <c r="A6" s="161" t="s">
        <v>41</v>
      </c>
      <c r="B6" s="162"/>
      <c r="C6" s="148"/>
      <c r="D6" s="149"/>
      <c r="E6" s="150"/>
    </row>
    <row r="7" spans="1:14" ht="15.75" thickBot="1">
      <c r="A7" s="163" t="s">
        <v>42</v>
      </c>
      <c r="B7" s="164"/>
      <c r="C7" s="151"/>
      <c r="D7" s="152"/>
      <c r="E7" s="153"/>
    </row>
    <row r="8" spans="1:14" ht="15.75" thickBot="1">
      <c r="A8" s="141"/>
      <c r="B8" s="141"/>
      <c r="C8" s="141"/>
      <c r="E8" s="28"/>
      <c r="F8" s="29"/>
    </row>
    <row r="9" spans="1:14" ht="15.75" thickBot="1">
      <c r="A9" s="122" t="s">
        <v>65</v>
      </c>
      <c r="B9" s="123"/>
      <c r="C9" s="154"/>
      <c r="D9" s="155"/>
      <c r="E9" s="156"/>
      <c r="F9" s="29"/>
    </row>
    <row r="10" spans="1:14">
      <c r="A10" s="30"/>
      <c r="B10" s="29"/>
      <c r="C10" s="29"/>
      <c r="E10" s="28"/>
      <c r="F10" s="29"/>
    </row>
    <row r="11" spans="1:14">
      <c r="A11" s="139" t="s">
        <v>70</v>
      </c>
      <c r="B11" s="139"/>
      <c r="C11" s="31"/>
      <c r="E11" s="28"/>
      <c r="F11" s="29"/>
    </row>
    <row r="12" spans="1:14">
      <c r="A12" s="140" t="s">
        <v>71</v>
      </c>
      <c r="B12" s="140"/>
      <c r="C12" s="27"/>
      <c r="E12" s="28"/>
      <c r="F12" s="29"/>
    </row>
    <row r="13" spans="1:14">
      <c r="A13" s="32"/>
      <c r="B13" s="27"/>
      <c r="C13" s="27"/>
      <c r="E13" s="28"/>
      <c r="F13" s="29"/>
    </row>
    <row r="14" spans="1:14">
      <c r="A14" s="32"/>
      <c r="B14" s="27"/>
      <c r="C14" s="27"/>
      <c r="E14" s="28"/>
      <c r="F14" s="29"/>
    </row>
    <row r="15" spans="1:14" ht="15.75" thickBot="1">
      <c r="G15" s="33" t="s">
        <v>45</v>
      </c>
    </row>
    <row r="16" spans="1:14" s="37" customFormat="1" ht="30" customHeight="1" thickBot="1">
      <c r="A16" s="34"/>
      <c r="B16" s="35"/>
      <c r="C16" s="127" t="s">
        <v>5</v>
      </c>
      <c r="D16" s="128"/>
      <c r="E16" s="128"/>
      <c r="F16" s="129"/>
      <c r="G16" s="36"/>
      <c r="H16" s="133" t="s">
        <v>36</v>
      </c>
      <c r="I16" s="134"/>
      <c r="J16" s="135"/>
      <c r="K16" s="130" t="s">
        <v>10</v>
      </c>
      <c r="L16" s="131"/>
      <c r="M16" s="131"/>
      <c r="N16" s="132"/>
    </row>
    <row r="17" spans="1:19" ht="24">
      <c r="A17" s="38" t="s">
        <v>35</v>
      </c>
      <c r="B17" s="39" t="s">
        <v>49</v>
      </c>
      <c r="C17" s="40" t="s">
        <v>8</v>
      </c>
      <c r="D17" s="41" t="s">
        <v>3</v>
      </c>
      <c r="E17" s="41" t="s">
        <v>9</v>
      </c>
      <c r="F17" s="42" t="s">
        <v>4</v>
      </c>
      <c r="G17" s="43" t="s">
        <v>40</v>
      </c>
      <c r="H17" s="44" t="s">
        <v>26</v>
      </c>
      <c r="I17" s="45" t="s">
        <v>27</v>
      </c>
      <c r="J17" s="45" t="s">
        <v>34</v>
      </c>
      <c r="K17" s="46">
        <v>2023</v>
      </c>
      <c r="L17" s="46">
        <v>2024</v>
      </c>
      <c r="M17" s="46">
        <v>2025</v>
      </c>
      <c r="N17" s="47">
        <v>2026</v>
      </c>
      <c r="Q17" s="48" t="s">
        <v>26</v>
      </c>
      <c r="R17" s="48" t="s">
        <v>27</v>
      </c>
      <c r="S17" s="48" t="s">
        <v>50</v>
      </c>
    </row>
    <row r="18" spans="1:19" s="56" customFormat="1">
      <c r="A18" s="49" t="s">
        <v>0</v>
      </c>
      <c r="B18" s="92">
        <f>SUMIF(Descriptif!$B$10:$B$46,"achat de matériel",Descriptif!$I$10:$I$46)</f>
        <v>0</v>
      </c>
      <c r="C18" s="109"/>
      <c r="D18" s="110"/>
      <c r="E18" s="110"/>
      <c r="F18" s="94">
        <f>IF(B18-C18-D18-E18&lt;0,"erreur",B18-C18-D18-E18)</f>
        <v>0</v>
      </c>
      <c r="G18" s="50"/>
      <c r="H18" s="51"/>
      <c r="I18" s="52"/>
      <c r="J18" s="53"/>
      <c r="K18" s="54"/>
      <c r="L18" s="54"/>
      <c r="M18" s="54"/>
      <c r="N18" s="55"/>
      <c r="Q18" s="57" t="s">
        <v>52</v>
      </c>
      <c r="R18" s="58" t="s">
        <v>33</v>
      </c>
      <c r="S18" s="59" t="s">
        <v>54</v>
      </c>
    </row>
    <row r="19" spans="1:19" s="56" customFormat="1">
      <c r="A19" s="49" t="s">
        <v>38</v>
      </c>
      <c r="B19" s="92">
        <f>SUMIF(Descriptif!$B$10:$B$46,"intervenants extérieurs",Descriptif!$I$10:$I$46)</f>
        <v>0</v>
      </c>
      <c r="C19" s="109"/>
      <c r="D19" s="110"/>
      <c r="E19" s="110"/>
      <c r="F19" s="94">
        <f t="shared" ref="F19:F21" si="0">IF(B19-C19-D19-E19&lt;0,"erreur",B19-C19-D19-E19)</f>
        <v>0</v>
      </c>
      <c r="G19" s="50"/>
      <c r="H19" s="51"/>
      <c r="I19" s="52"/>
      <c r="J19" s="60"/>
      <c r="K19" s="54"/>
      <c r="L19" s="54"/>
      <c r="M19" s="54"/>
      <c r="N19" s="55"/>
      <c r="Q19" s="57" t="s">
        <v>51</v>
      </c>
      <c r="R19" s="58" t="s">
        <v>53</v>
      </c>
      <c r="S19" s="59" t="s">
        <v>55</v>
      </c>
    </row>
    <row r="20" spans="1:19" s="56" customFormat="1">
      <c r="A20" s="49" t="s">
        <v>1</v>
      </c>
      <c r="B20" s="92">
        <f>SUMIF(Descriptif!$B$10:$B$46,"formation",Descriptif!$I$10:$I$46)</f>
        <v>0</v>
      </c>
      <c r="C20" s="109"/>
      <c r="D20" s="110"/>
      <c r="E20" s="110"/>
      <c r="F20" s="94">
        <f t="shared" si="0"/>
        <v>0</v>
      </c>
      <c r="G20" s="50"/>
      <c r="H20" s="51"/>
      <c r="I20" s="52"/>
      <c r="J20" s="61"/>
      <c r="K20" s="54"/>
      <c r="L20" s="54"/>
      <c r="M20" s="54"/>
      <c r="N20" s="55"/>
      <c r="S20" s="59" t="s">
        <v>56</v>
      </c>
    </row>
    <row r="21" spans="1:19" s="56" customFormat="1">
      <c r="A21" s="49" t="s">
        <v>2</v>
      </c>
      <c r="B21" s="92">
        <f>SUMIF(Descriptif!$B$10:$B$46,"frais de déplacement",Descriptif!$I$10:$I$46)</f>
        <v>0</v>
      </c>
      <c r="C21" s="109"/>
      <c r="D21" s="110"/>
      <c r="E21" s="110"/>
      <c r="F21" s="94">
        <f t="shared" si="0"/>
        <v>0</v>
      </c>
      <c r="G21" s="50"/>
      <c r="H21" s="51"/>
      <c r="I21" s="52"/>
      <c r="J21" s="53"/>
      <c r="K21" s="54"/>
      <c r="L21" s="54"/>
      <c r="M21" s="54"/>
      <c r="N21" s="55"/>
      <c r="S21" s="59" t="s">
        <v>57</v>
      </c>
    </row>
    <row r="22" spans="1:19" s="56" customFormat="1" ht="15.75" thickBot="1">
      <c r="A22" s="49" t="s">
        <v>6</v>
      </c>
      <c r="B22" s="92">
        <f>SUMIF(Descriptif!$B$10:$B$46,"autre",Descriptif!$I$10:$I$46)</f>
        <v>0</v>
      </c>
      <c r="C22" s="111"/>
      <c r="D22" s="110"/>
      <c r="E22" s="110"/>
      <c r="F22" s="94">
        <f>IF(B22-C22-D22-E22&lt;0,"erreur",B22-C22-D22-E22)</f>
        <v>0</v>
      </c>
      <c r="G22" s="50"/>
      <c r="H22" s="62"/>
      <c r="I22" s="63"/>
      <c r="J22" s="64"/>
      <c r="K22" s="65"/>
      <c r="L22" s="65"/>
      <c r="M22" s="65"/>
      <c r="N22" s="66"/>
      <c r="S22" s="59" t="s">
        <v>58</v>
      </c>
    </row>
    <row r="23" spans="1:19">
      <c r="A23" s="67"/>
      <c r="B23" s="92"/>
      <c r="C23" s="68"/>
      <c r="D23" s="69"/>
      <c r="E23" s="69"/>
      <c r="F23" s="95"/>
      <c r="G23" s="70"/>
      <c r="H23" s="71"/>
      <c r="I23" s="71"/>
      <c r="J23" s="71"/>
      <c r="S23" s="59" t="s">
        <v>59</v>
      </c>
    </row>
    <row r="24" spans="1:19" ht="15.75" thickBot="1">
      <c r="A24" s="72" t="s">
        <v>13</v>
      </c>
      <c r="B24" s="93">
        <f>SUM(B18:B23)</f>
        <v>0</v>
      </c>
      <c r="C24" s="74"/>
      <c r="D24" s="75"/>
      <c r="E24" s="75"/>
      <c r="F24" s="96">
        <f>SUM(F18:F23)</f>
        <v>0</v>
      </c>
      <c r="G24" s="73" t="str">
        <f t="shared" ref="G24" si="1">IF(SUM(H24:K24)=0," ",SUM(H24:K24))</f>
        <v xml:space="preserve"> </v>
      </c>
      <c r="S24" s="59" t="s">
        <v>60</v>
      </c>
    </row>
    <row r="25" spans="1:19">
      <c r="B25" s="76"/>
      <c r="C25" s="24"/>
      <c r="D25" s="24"/>
      <c r="E25" s="24"/>
      <c r="G25" s="76"/>
      <c r="S25" s="59" t="s">
        <v>61</v>
      </c>
    </row>
    <row r="26" spans="1:19" ht="15.75" thickBot="1">
      <c r="S26" s="59" t="s">
        <v>62</v>
      </c>
    </row>
    <row r="27" spans="1:19" ht="15.75" customHeight="1" thickBot="1">
      <c r="A27" s="34"/>
      <c r="B27" s="35"/>
      <c r="C27" s="127" t="s">
        <v>5</v>
      </c>
      <c r="D27" s="128"/>
      <c r="E27" s="128"/>
      <c r="F27" s="129"/>
      <c r="G27" s="77"/>
      <c r="H27" s="124" t="s">
        <v>36</v>
      </c>
      <c r="I27" s="125"/>
      <c r="J27" s="126"/>
      <c r="K27" s="127" t="s">
        <v>10</v>
      </c>
      <c r="L27" s="128"/>
      <c r="M27" s="128"/>
      <c r="N27" s="129"/>
    </row>
    <row r="28" spans="1:19" ht="24">
      <c r="A28" s="38" t="s">
        <v>37</v>
      </c>
      <c r="B28" s="39" t="s">
        <v>49</v>
      </c>
      <c r="C28" s="78" t="s">
        <v>8</v>
      </c>
      <c r="D28" s="41" t="s">
        <v>3</v>
      </c>
      <c r="E28" s="41" t="s">
        <v>9</v>
      </c>
      <c r="F28" s="42" t="s">
        <v>4</v>
      </c>
      <c r="G28" s="79" t="s">
        <v>19</v>
      </c>
      <c r="H28" s="80" t="s">
        <v>26</v>
      </c>
      <c r="I28" s="81" t="s">
        <v>27</v>
      </c>
      <c r="J28" s="81" t="s">
        <v>34</v>
      </c>
      <c r="K28" s="82">
        <v>2023</v>
      </c>
      <c r="L28" s="82">
        <v>2024</v>
      </c>
      <c r="M28" s="82">
        <v>2025</v>
      </c>
      <c r="N28" s="83">
        <v>2026</v>
      </c>
    </row>
    <row r="29" spans="1:19" ht="15.75" thickBot="1">
      <c r="A29" s="84" t="s">
        <v>7</v>
      </c>
      <c r="B29" s="112"/>
      <c r="C29" s="113"/>
      <c r="D29" s="114"/>
      <c r="E29" s="114"/>
      <c r="F29" s="108">
        <f>B29-C29-D29-E29</f>
        <v>0</v>
      </c>
      <c r="G29" s="85"/>
      <c r="H29" s="86"/>
      <c r="I29" s="87"/>
      <c r="J29" s="87"/>
      <c r="K29" s="88"/>
      <c r="L29" s="88"/>
      <c r="M29" s="88"/>
      <c r="N29" s="89"/>
    </row>
    <row r="31" spans="1:19">
      <c r="A31" s="90"/>
    </row>
    <row r="33" spans="2:2">
      <c r="B33" s="91"/>
    </row>
    <row r="36" spans="2:2">
      <c r="B36" s="32"/>
    </row>
    <row r="37" spans="2:2">
      <c r="B37" s="32"/>
    </row>
  </sheetData>
  <mergeCells count="23">
    <mergeCell ref="F4:H4"/>
    <mergeCell ref="A1:E1"/>
    <mergeCell ref="A11:B11"/>
    <mergeCell ref="A12:B12"/>
    <mergeCell ref="A8:C8"/>
    <mergeCell ref="C3:E3"/>
    <mergeCell ref="C4:E4"/>
    <mergeCell ref="C5:E5"/>
    <mergeCell ref="C6:E6"/>
    <mergeCell ref="C7:E7"/>
    <mergeCell ref="C9:E9"/>
    <mergeCell ref="A3:B3"/>
    <mergeCell ref="A4:B4"/>
    <mergeCell ref="A5:B5"/>
    <mergeCell ref="A6:B6"/>
    <mergeCell ref="A7:B7"/>
    <mergeCell ref="A9:B9"/>
    <mergeCell ref="H27:J27"/>
    <mergeCell ref="K27:N27"/>
    <mergeCell ref="C27:F27"/>
    <mergeCell ref="K16:N16"/>
    <mergeCell ref="C16:F16"/>
    <mergeCell ref="H16:J16"/>
  </mergeCells>
  <phoneticPr fontId="15" type="noConversion"/>
  <dataValidations count="5">
    <dataValidation type="list" allowBlank="1" showInputMessage="1" showErrorMessage="1" sqref="I29">
      <formula1>$R$18:$R$18</formula1>
    </dataValidation>
    <dataValidation type="list" allowBlank="1" showInputMessage="1" showErrorMessage="1" sqref="H29">
      <formula1>$Q$18:$Q$18</formula1>
    </dataValidation>
    <dataValidation type="list" allowBlank="1" showInputMessage="1" showErrorMessage="1" sqref="H18:H22">
      <formula1>$Q$18:$Q$19</formula1>
    </dataValidation>
    <dataValidation type="list" showInputMessage="1" showErrorMessage="1" sqref="I18:I22">
      <formula1>$R$18:$R$20</formula1>
    </dataValidation>
    <dataValidation type="list" allowBlank="1" showInputMessage="1" showErrorMessage="1" sqref="J18:J22">
      <formula1>$S$18:$S$26</formula1>
    </dataValidation>
  </dataValidations>
  <pageMargins left="0.7" right="0.7" top="0.75" bottom="0.75" header="0.3" footer="0.3"/>
  <pageSetup paperSize="9" scale="53" orientation="landscape" r:id="rId1"/>
  <ignoredErrors>
    <ignoredError sqref="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Descriptif</vt:lpstr>
      <vt:lpstr>Budget récapitulatif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Karine</cp:lastModifiedBy>
  <cp:lastPrinted>2023-08-31T09:03:59Z</cp:lastPrinted>
  <dcterms:created xsi:type="dcterms:W3CDTF">2023-01-28T11:11:41Z</dcterms:created>
  <dcterms:modified xsi:type="dcterms:W3CDTF">2023-09-19T09:21:56Z</dcterms:modified>
</cp:coreProperties>
</file>