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Bureau\Ressources Reforme 2016\CH_1_Courir_longtemps_Demi-Fond\"/>
    </mc:Choice>
  </mc:AlternateContent>
  <bookViews>
    <workbookView xWindow="0" yWindow="0" windowWidth="28800" windowHeight="14235" tabRatio="904"/>
  </bookViews>
  <sheets>
    <sheet name="CYCLE 3" sheetId="8" r:id="rId1"/>
    <sheet name="CYCLE 3 VIERGE" sheetId="18" r:id="rId2"/>
    <sheet name="CYCLE 4 APPROFONDISSEMENT" sheetId="16" r:id="rId3"/>
    <sheet name="CYCLE 4 APPR VIERGE" sheetId="17" r:id="rId4"/>
  </sheets>
  <definedNames>
    <definedName name="_xlnm.Print_Area" localSheetId="0">'CYCLE 3'!$B$1:$N$69</definedName>
    <definedName name="_xlnm.Print_Area" localSheetId="1">'CYCLE 3 VIERGE'!$B$1:$N$69</definedName>
    <definedName name="_xlnm.Print_Area" localSheetId="3">'CYCLE 4 APPR VIERGE'!$A$1:$AJ$59</definedName>
    <definedName name="_xlnm.Print_Area" localSheetId="2">'CYCLE 4 APPROFONDISSEMENT'!$A$1:$AJ$60</definedName>
  </definedNames>
  <calcPr calcId="152511"/>
</workbook>
</file>

<file path=xl/calcChain.xml><?xml version="1.0" encoding="utf-8"?>
<calcChain xmlns="http://schemas.openxmlformats.org/spreadsheetml/2006/main">
  <c r="AH20" i="17" l="1"/>
  <c r="AH23" i="17"/>
  <c r="M62" i="8"/>
  <c r="M68" i="8"/>
  <c r="AH58" i="16"/>
  <c r="AH20" i="16"/>
  <c r="AH23" i="16"/>
  <c r="AH35" i="16"/>
</calcChain>
</file>

<file path=xl/sharedStrings.xml><?xml version="1.0" encoding="utf-8"?>
<sst xmlns="http://schemas.openxmlformats.org/spreadsheetml/2006/main" count="579" uniqueCount="125">
  <si>
    <t>VMA</t>
  </si>
  <si>
    <t>1'30</t>
  </si>
  <si>
    <t>3'</t>
  </si>
  <si>
    <t>ressenti</t>
  </si>
  <si>
    <t>4'30</t>
  </si>
  <si>
    <t>6'</t>
  </si>
  <si>
    <t>7'30</t>
  </si>
  <si>
    <t>9'</t>
  </si>
  <si>
    <t>EVALUATEUR:</t>
  </si>
  <si>
    <t>10 km/h</t>
  </si>
  <si>
    <t>G</t>
  </si>
  <si>
    <t>F</t>
  </si>
  <si>
    <t>distance (m)</t>
  </si>
  <si>
    <t>SUR 20</t>
  </si>
  <si>
    <t>NOM:</t>
  </si>
  <si>
    <t>X</t>
  </si>
  <si>
    <t>E</t>
  </si>
  <si>
    <t>N</t>
  </si>
  <si>
    <t>T</t>
  </si>
  <si>
    <t>O</t>
  </si>
  <si>
    <t>U</t>
  </si>
  <si>
    <t>R</t>
  </si>
  <si>
    <t>Z</t>
  </si>
  <si>
    <t>S</t>
  </si>
  <si>
    <t>I</t>
  </si>
  <si>
    <t>VMA:</t>
  </si>
  <si>
    <t>x</t>
  </si>
  <si>
    <t>M</t>
  </si>
  <si>
    <t>Course: 9'</t>
  </si>
  <si>
    <t>1500m</t>
  </si>
  <si>
    <t>1350m</t>
  </si>
  <si>
    <t>1650m</t>
  </si>
  <si>
    <t>1050m</t>
  </si>
  <si>
    <t>1200m</t>
  </si>
  <si>
    <t>900m</t>
  </si>
  <si>
    <t>750m</t>
  </si>
  <si>
    <t>600m</t>
  </si>
  <si>
    <t>1800m</t>
  </si>
  <si>
    <t>450m</t>
  </si>
  <si>
    <t>300m</t>
  </si>
  <si>
    <t>150m</t>
  </si>
  <si>
    <t>réussi tout dans le vert</t>
  </si>
  <si>
    <t>TBM</t>
  </si>
  <si>
    <t>moins de vert que de jaune, pas de rouge</t>
  </si>
  <si>
    <t>que du jaune</t>
  </si>
  <si>
    <t>plus de jaune que de rouge</t>
  </si>
  <si>
    <t>une seule croix en dehors du vert (jaune)</t>
  </si>
  <si>
    <t>plus de rouge</t>
  </si>
  <si>
    <t>verts et jaunes, pas de rouge</t>
  </si>
  <si>
    <t>EPREUVE</t>
  </si>
  <si>
    <t>PERFORMANCE (D1)</t>
  </si>
  <si>
    <t>plus de  1500m</t>
  </si>
  <si>
    <t>1125m</t>
  </si>
  <si>
    <t>Réalisation</t>
  </si>
  <si>
    <t>contrat choisi et réalisé (D2)</t>
  </si>
  <si>
    <t>erreurs ++ language --</t>
  </si>
  <si>
    <t>erreurs + language +-</t>
  </si>
  <si>
    <t>erreurs - langage +</t>
  </si>
  <si>
    <t>erreurs -- langage ++</t>
  </si>
  <si>
    <t>Le coureur évalue son évaluateur</t>
  </si>
  <si>
    <t>Qualité du rôle d'observateur et de guide (D3)</t>
  </si>
  <si>
    <t>note</t>
  </si>
  <si>
    <t>coef projet de classe</t>
  </si>
  <si>
    <t xml:space="preserve">Coef  météo </t>
  </si>
  <si>
    <t>NOTE brute</t>
  </si>
  <si>
    <t>NOTE TOTALE</t>
  </si>
  <si>
    <t>NOM évaluateur:</t>
  </si>
  <si>
    <t>NOM coureur:</t>
  </si>
  <si>
    <t>classe:</t>
  </si>
  <si>
    <t>date:</t>
  </si>
  <si>
    <t xml:space="preserve">EVALUATION COURSE LONGUE CYCLE 3 </t>
  </si>
  <si>
    <t>3'00</t>
  </si>
  <si>
    <t>note / 12</t>
  </si>
  <si>
    <t>PERF D1</t>
  </si>
  <si>
    <t>SAT</t>
  </si>
  <si>
    <t>S    A    T</t>
  </si>
  <si>
    <t>nombre de croix</t>
  </si>
  <si>
    <t>1min30</t>
  </si>
  <si>
    <t>3min</t>
  </si>
  <si>
    <t>4min30</t>
  </si>
  <si>
    <t>x 12,5</t>
  </si>
  <si>
    <t>nombre sorties de route</t>
  </si>
  <si>
    <t>sorties (D2)</t>
  </si>
  <si>
    <t>I      N     S</t>
  </si>
  <si>
    <t>T      B     M</t>
  </si>
  <si>
    <t>S     A    T</t>
  </si>
  <si>
    <t>F     R    A    G</t>
  </si>
  <si>
    <t>I     N    S</t>
  </si>
  <si>
    <t>T     B   M</t>
  </si>
  <si>
    <t>F      R     A     G</t>
  </si>
  <si>
    <t>N°1   Récup = 3'</t>
  </si>
  <si>
    <t>N°3   Récup = 4'30</t>
  </si>
  <si>
    <t>Act</t>
  </si>
  <si>
    <t>Pas</t>
  </si>
  <si>
    <t xml:space="preserve">N°4   Récup = </t>
  </si>
  <si>
    <t>m</t>
  </si>
  <si>
    <t>FRA</t>
  </si>
  <si>
    <t>INS</t>
  </si>
  <si>
    <t>Durée totale de l'épreuve avec échauffement, temps de concertation, de récupération et de course: 40 minutes</t>
  </si>
  <si>
    <t>Départs en autonomie par groupe de 2, un seul coaching autorisé après 1min30 de course pour chaque période</t>
  </si>
  <si>
    <r>
      <t>Après l'échauffement choisir l'ordre des courses; après</t>
    </r>
    <r>
      <rPr>
        <sz val="8"/>
        <color indexed="8"/>
        <rFont val="Calibri"/>
        <family val="2"/>
      </rPr>
      <t>→ surlignez vos projets pour toutes les courses, déterminez vos temps de récupération (R=)</t>
    </r>
  </si>
  <si>
    <r>
      <rPr>
        <b/>
        <sz val="7"/>
        <color indexed="30"/>
        <rFont val="Calibri"/>
        <family val="2"/>
      </rPr>
      <t xml:space="preserve">PERTINENCE/COHERENCE PROJET  (D2)    </t>
    </r>
    <r>
      <rPr>
        <sz val="7"/>
        <color indexed="8"/>
        <rFont val="Calibri"/>
        <family val="2"/>
      </rPr>
      <t xml:space="preserve">                                                                                            </t>
    </r>
    <r>
      <rPr>
        <b/>
        <sz val="7"/>
        <color indexed="36"/>
        <rFont val="Calibri"/>
        <family val="2"/>
      </rPr>
      <t>ECHAUFFEMENT ET RECUPERATION (D4)</t>
    </r>
  </si>
  <si>
    <t>Noté par l'évaluateur</t>
  </si>
  <si>
    <t>EVALUATION DEMI-FOND CYCLE 4 (approfondissement)</t>
  </si>
  <si>
    <t>QUALITE DU ROLE D'OBSERVATEUR ET DE COACH (D3)</t>
  </si>
  <si>
    <t>Noémie</t>
  </si>
  <si>
    <t>note totale</t>
  </si>
  <si>
    <t>note brute</t>
  </si>
  <si>
    <t>coef météo</t>
  </si>
  <si>
    <t>coef projet classe</t>
  </si>
  <si>
    <t>que du rouge</t>
  </si>
  <si>
    <t>moins de 3 cases</t>
  </si>
  <si>
    <t>3 cases</t>
  </si>
  <si>
    <t>4 cases</t>
  </si>
  <si>
    <t>5 cases</t>
  </si>
  <si>
    <t>6case</t>
  </si>
  <si>
    <t>Ecart d'allures (D2)</t>
  </si>
  <si>
    <t>Ethan</t>
  </si>
  <si>
    <t>0 ?</t>
  </si>
  <si>
    <t>+ sortie    (D1 +D2)</t>
  </si>
  <si>
    <r>
      <rPr>
        <b/>
        <sz val="7"/>
        <color indexed="17"/>
        <rFont val="Calibri"/>
        <family val="2"/>
      </rPr>
      <t>note perf</t>
    </r>
    <r>
      <rPr>
        <b/>
        <sz val="7"/>
        <color indexed="8"/>
        <rFont val="Calibri"/>
        <family val="2"/>
      </rPr>
      <t xml:space="preserve"> </t>
    </r>
  </si>
  <si>
    <t>…………….</t>
  </si>
  <si>
    <t>N°3   Récup = ….</t>
  </si>
  <si>
    <r>
      <t xml:space="preserve">N°2        Récup = </t>
    </r>
    <r>
      <rPr>
        <sz val="11"/>
        <color indexed="8"/>
        <rFont val="Calibri"/>
        <family val="2"/>
      </rPr>
      <t>….</t>
    </r>
  </si>
  <si>
    <r>
      <t xml:space="preserve">N°2        Récup = </t>
    </r>
    <r>
      <rPr>
        <sz val="11"/>
        <color indexed="8"/>
        <rFont val="Calibri"/>
        <family val="2"/>
      </rPr>
      <t>3</t>
    </r>
    <r>
      <rPr>
        <sz val="11"/>
        <color theme="1"/>
        <rFont val="Calibri"/>
        <family val="2"/>
        <scheme val="minor"/>
      </rPr>
      <t>'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</si>
</sst>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€&quot;;[Red]\-#,##0.00\ &quot;€&quot;"/>
  </numFmts>
  <fonts count="43" x14ac:knownFonts="1">
    <font>
      <sz val="11"/>
      <color theme="1"/>
      <name val="Calibri"/>
      <family val="2"/>
      <scheme val="minor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b/>
      <sz val="7"/>
      <color indexed="8"/>
      <name val="Calibri"/>
      <family val="2"/>
    </font>
    <font>
      <sz val="7"/>
      <color indexed="8"/>
      <name val="Calibri"/>
      <family val="2"/>
    </font>
    <font>
      <b/>
      <sz val="7"/>
      <color indexed="36"/>
      <name val="Calibri"/>
      <family val="2"/>
    </font>
    <font>
      <b/>
      <sz val="7"/>
      <color indexed="30"/>
      <name val="Calibri"/>
      <family val="2"/>
    </font>
    <font>
      <b/>
      <sz val="7"/>
      <color indexed="17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22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sz val="7"/>
      <color theme="2" tint="-0.499984740745262"/>
      <name val="Calibri"/>
      <family val="2"/>
      <scheme val="minor"/>
    </font>
    <font>
      <b/>
      <sz val="10"/>
      <color rgb="FF00B050"/>
      <name val="Calibri"/>
      <family val="2"/>
      <scheme val="minor"/>
    </font>
    <font>
      <b/>
      <sz val="10"/>
      <color rgb="FFFF0000"/>
      <name val="Times New Roman"/>
      <family val="1"/>
    </font>
    <font>
      <b/>
      <sz val="10"/>
      <color rgb="FF0070C0"/>
      <name val="Calibri"/>
      <family val="2"/>
      <scheme val="minor"/>
    </font>
    <font>
      <sz val="8"/>
      <color rgb="FFFF0000"/>
      <name val="Calibri"/>
      <family val="2"/>
      <scheme val="minor"/>
    </font>
    <font>
      <sz val="22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0"/>
      <color rgb="FF0070C0"/>
      <name val="Calibri"/>
      <family val="2"/>
      <scheme val="minor"/>
    </font>
    <font>
      <b/>
      <i/>
      <sz val="7"/>
      <color rgb="FF0070C0"/>
      <name val="Calibri"/>
      <family val="2"/>
      <scheme val="minor"/>
    </font>
    <font>
      <b/>
      <sz val="7"/>
      <color theme="1"/>
      <name val="Calibri"/>
      <family val="2"/>
    </font>
    <font>
      <sz val="16"/>
      <color rgb="FFFF0000"/>
      <name val="Calibri"/>
      <family val="2"/>
      <scheme val="minor"/>
    </font>
    <font>
      <b/>
      <sz val="7"/>
      <color rgb="FF0070C0"/>
      <name val="Calibri"/>
      <family val="2"/>
      <scheme val="minor"/>
    </font>
    <font>
      <b/>
      <sz val="7"/>
      <color rgb="FF00B050"/>
      <name val="Calibri"/>
      <family val="2"/>
      <scheme val="minor"/>
    </font>
    <font>
      <b/>
      <sz val="7"/>
      <color rgb="FFFF0000"/>
      <name val="Calibri"/>
      <family val="2"/>
      <scheme val="minor"/>
    </font>
    <font>
      <b/>
      <sz val="8"/>
      <color rgb="FF00B050"/>
      <name val="Calibri"/>
      <family val="2"/>
      <scheme val="minor"/>
    </font>
    <font>
      <b/>
      <i/>
      <sz val="7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46">
    <xf numFmtId="0" fontId="0" fillId="0" borderId="0" xfId="0"/>
    <xf numFmtId="0" fontId="10" fillId="0" borderId="0" xfId="0" applyFont="1"/>
    <xf numFmtId="0" fontId="10" fillId="0" borderId="0" xfId="0" applyFont="1" applyBorder="1"/>
    <xf numFmtId="0" fontId="1" fillId="2" borderId="1" xfId="0" applyFont="1" applyFill="1" applyBorder="1" applyAlignment="1">
      <alignment horizontal="center"/>
    </xf>
    <xf numFmtId="0" fontId="10" fillId="0" borderId="1" xfId="0" applyFont="1" applyBorder="1"/>
    <xf numFmtId="0" fontId="10" fillId="0" borderId="0" xfId="0" applyFont="1" applyFill="1" applyBorder="1"/>
    <xf numFmtId="0" fontId="1" fillId="0" borderId="1" xfId="0" applyFont="1" applyBorder="1" applyAlignment="1">
      <alignment horizontal="center"/>
    </xf>
    <xf numFmtId="0" fontId="10" fillId="0" borderId="2" xfId="0" applyFont="1" applyBorder="1"/>
    <xf numFmtId="0" fontId="10" fillId="0" borderId="3" xfId="0" applyFont="1" applyBorder="1"/>
    <xf numFmtId="0" fontId="10" fillId="0" borderId="4" xfId="0" applyFont="1" applyBorder="1"/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/>
    <xf numFmtId="0" fontId="11" fillId="0" borderId="0" xfId="0" applyFont="1"/>
    <xf numFmtId="0" fontId="10" fillId="0" borderId="8" xfId="0" applyFont="1" applyBorder="1"/>
    <xf numFmtId="0" fontId="12" fillId="0" borderId="0" xfId="0" applyFont="1"/>
    <xf numFmtId="0" fontId="0" fillId="0" borderId="0" xfId="0" applyFont="1"/>
    <xf numFmtId="0" fontId="13" fillId="0" borderId="0" xfId="0" applyFont="1"/>
    <xf numFmtId="0" fontId="9" fillId="0" borderId="0" xfId="0" applyFont="1" applyBorder="1" applyAlignment="1">
      <alignment horizontal="center"/>
    </xf>
    <xf numFmtId="0" fontId="9" fillId="0" borderId="0" xfId="0" applyFont="1"/>
    <xf numFmtId="0" fontId="0" fillId="0" borderId="0" xfId="0" applyFont="1" applyBorder="1"/>
    <xf numFmtId="0" fontId="10" fillId="0" borderId="0" xfId="0" applyFont="1" applyBorder="1" applyAlignment="1"/>
    <xf numFmtId="0" fontId="14" fillId="0" borderId="0" xfId="0" applyFont="1"/>
    <xf numFmtId="0" fontId="9" fillId="0" borderId="0" xfId="0" applyFont="1" applyBorder="1" applyAlignment="1"/>
    <xf numFmtId="0" fontId="15" fillId="0" borderId="1" xfId="0" applyFont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10" fillId="0" borderId="1" xfId="0" applyFont="1" applyFill="1" applyBorder="1"/>
    <xf numFmtId="0" fontId="0" fillId="0" borderId="1" xfId="0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6" fillId="0" borderId="0" xfId="0" applyFont="1"/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0" fillId="5" borderId="1" xfId="0" applyFont="1" applyFill="1" applyBorder="1"/>
    <xf numFmtId="8" fontId="18" fillId="5" borderId="1" xfId="0" applyNumberFormat="1" applyFont="1" applyFill="1" applyBorder="1" applyAlignment="1">
      <alignment horizontal="center"/>
    </xf>
    <xf numFmtId="0" fontId="10" fillId="4" borderId="0" xfId="0" applyFont="1" applyFill="1" applyAlignment="1">
      <alignment horizontal="center"/>
    </xf>
    <xf numFmtId="0" fontId="10" fillId="4" borderId="1" xfId="0" applyFont="1" applyFill="1" applyBorder="1"/>
    <xf numFmtId="0" fontId="10" fillId="3" borderId="1" xfId="0" applyFont="1" applyFill="1" applyBorder="1"/>
    <xf numFmtId="0" fontId="11" fillId="0" borderId="10" xfId="0" applyFont="1" applyBorder="1" applyAlignment="1">
      <alignment horizontal="center"/>
    </xf>
    <xf numFmtId="0" fontId="10" fillId="0" borderId="1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6" xfId="0" applyFont="1" applyBorder="1" applyAlignment="1">
      <alignment vertical="center"/>
    </xf>
    <xf numFmtId="0" fontId="11" fillId="0" borderId="0" xfId="0" applyFont="1" applyAlignment="1">
      <alignment horizontal="right"/>
    </xf>
    <xf numFmtId="0" fontId="19" fillId="0" borderId="0" xfId="0" applyFont="1" applyBorder="1" applyAlignment="1"/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10" fillId="0" borderId="12" xfId="0" applyFont="1" applyBorder="1"/>
    <xf numFmtId="0" fontId="20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0" applyFont="1"/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22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21" fillId="0" borderId="0" xfId="0" applyFont="1"/>
    <xf numFmtId="0" fontId="20" fillId="0" borderId="0" xfId="0" applyFont="1" applyBorder="1"/>
    <xf numFmtId="0" fontId="23" fillId="0" borderId="0" xfId="0" applyFont="1" applyAlignment="1"/>
    <xf numFmtId="0" fontId="12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2" fillId="0" borderId="1" xfId="0" applyFont="1" applyBorder="1"/>
    <xf numFmtId="0" fontId="12" fillId="0" borderId="0" xfId="0" applyFont="1" applyBorder="1"/>
    <xf numFmtId="0" fontId="24" fillId="0" borderId="0" xfId="0" applyFont="1" applyBorder="1" applyAlignment="1">
      <alignment horizontal="center"/>
    </xf>
    <xf numFmtId="0" fontId="20" fillId="0" borderId="0" xfId="0" applyNumberFormat="1" applyFont="1" applyBorder="1" applyAlignment="1">
      <alignment horizontal="center"/>
    </xf>
    <xf numFmtId="0" fontId="24" fillId="6" borderId="1" xfId="0" applyFont="1" applyFill="1" applyBorder="1" applyAlignment="1">
      <alignment horizontal="center"/>
    </xf>
    <xf numFmtId="0" fontId="25" fillId="0" borderId="0" xfId="0" applyFont="1"/>
    <xf numFmtId="0" fontId="25" fillId="0" borderId="0" xfId="0" applyFont="1" applyAlignment="1">
      <alignment horizontal="center"/>
    </xf>
    <xf numFmtId="0" fontId="12" fillId="6" borderId="1" xfId="0" applyFont="1" applyFill="1" applyBorder="1" applyAlignment="1">
      <alignment horizontal="center"/>
    </xf>
    <xf numFmtId="0" fontId="12" fillId="0" borderId="0" xfId="0" applyNumberFormat="1" applyFont="1" applyBorder="1"/>
    <xf numFmtId="2" fontId="12" fillId="0" borderId="0" xfId="0" applyNumberFormat="1" applyFont="1" applyBorder="1"/>
    <xf numFmtId="0" fontId="12" fillId="0" borderId="0" xfId="0" applyFont="1" applyBorder="1" applyAlignment="1"/>
    <xf numFmtId="0" fontId="12" fillId="0" borderId="0" xfId="0" applyFont="1" applyBorder="1" applyAlignment="1">
      <alignment horizontal="center" vertical="center" wrapText="1"/>
    </xf>
    <xf numFmtId="0" fontId="24" fillId="0" borderId="1" xfId="0" applyFont="1" applyBorder="1"/>
    <xf numFmtId="0" fontId="25" fillId="0" borderId="0" xfId="0" applyFont="1" applyBorder="1" applyAlignment="1">
      <alignment horizontal="center"/>
    </xf>
    <xf numFmtId="0" fontId="25" fillId="0" borderId="0" xfId="0" applyFont="1" applyBorder="1"/>
    <xf numFmtId="49" fontId="25" fillId="0" borderId="0" xfId="0" applyNumberFormat="1" applyFont="1" applyBorder="1" applyAlignment="1">
      <alignment horizontal="center"/>
    </xf>
    <xf numFmtId="0" fontId="12" fillId="0" borderId="1" xfId="0" applyFont="1" applyFill="1" applyBorder="1"/>
    <xf numFmtId="49" fontId="12" fillId="0" borderId="0" xfId="0" applyNumberFormat="1" applyFont="1" applyBorder="1"/>
    <xf numFmtId="0" fontId="1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0" fontId="12" fillId="3" borderId="1" xfId="0" applyFont="1" applyFill="1" applyBorder="1" applyAlignment="1">
      <alignment horizontal="center"/>
    </xf>
    <xf numFmtId="0" fontId="12" fillId="0" borderId="1" xfId="0" applyNumberFormat="1" applyFont="1" applyBorder="1" applyAlignment="1">
      <alignment horizontal="center"/>
    </xf>
    <xf numFmtId="0" fontId="12" fillId="0" borderId="0" xfId="0" applyNumberFormat="1" applyFont="1" applyBorder="1" applyAlignment="1">
      <alignment horizontal="center"/>
    </xf>
    <xf numFmtId="0" fontId="21" fillId="0" borderId="0" xfId="0" applyNumberFormat="1" applyFont="1" applyAlignment="1">
      <alignment horizontal="center"/>
    </xf>
    <xf numFmtId="0" fontId="25" fillId="0" borderId="0" xfId="0" applyNumberFormat="1" applyFont="1" applyBorder="1" applyAlignment="1">
      <alignment horizontal="center"/>
    </xf>
    <xf numFmtId="0" fontId="20" fillId="0" borderId="0" xfId="0" applyNumberFormat="1" applyFont="1" applyAlignment="1">
      <alignment horizontal="center"/>
    </xf>
    <xf numFmtId="0" fontId="12" fillId="0" borderId="0" xfId="0" applyNumberFormat="1" applyFont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0" xfId="0" applyFont="1" applyAlignment="1">
      <alignment vertical="center" wrapText="1"/>
    </xf>
    <xf numFmtId="0" fontId="21" fillId="0" borderId="0" xfId="0" applyFont="1" applyAlignment="1"/>
    <xf numFmtId="0" fontId="21" fillId="0" borderId="0" xfId="0" applyFont="1" applyBorder="1" applyAlignment="1"/>
    <xf numFmtId="0" fontId="24" fillId="0" borderId="0" xfId="0" applyFont="1" applyBorder="1" applyAlignment="1"/>
    <xf numFmtId="0" fontId="12" fillId="0" borderId="0" xfId="0" applyNumberFormat="1" applyFont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10" fillId="0" borderId="10" xfId="0" applyFont="1" applyBorder="1"/>
    <xf numFmtId="0" fontId="10" fillId="0" borderId="1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0" fillId="0" borderId="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5" fillId="0" borderId="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26" fillId="0" borderId="0" xfId="0" applyNumberFormat="1" applyFont="1" applyBorder="1" applyAlignment="1">
      <alignment horizontal="center"/>
    </xf>
    <xf numFmtId="0" fontId="12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8" fontId="18" fillId="0" borderId="1" xfId="0" applyNumberFormat="1" applyFont="1" applyFill="1" applyBorder="1" applyAlignment="1">
      <alignment horizont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10" fillId="0" borderId="10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6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17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31" fillId="0" borderId="13" xfId="0" applyFont="1" applyBorder="1" applyAlignment="1">
      <alignment horizontal="center"/>
    </xf>
    <xf numFmtId="0" fontId="31" fillId="0" borderId="14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32" fillId="0" borderId="13" xfId="0" applyFont="1" applyBorder="1" applyAlignment="1">
      <alignment horizontal="center"/>
    </xf>
    <xf numFmtId="0" fontId="32" fillId="0" borderId="1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37" fillId="0" borderId="3" xfId="0" applyFont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0" fontId="0" fillId="0" borderId="9" xfId="0" applyBorder="1" applyAlignment="1">
      <alignment horizontal="left"/>
    </xf>
    <xf numFmtId="0" fontId="0" fillId="0" borderId="16" xfId="0" applyFont="1" applyBorder="1" applyAlignment="1">
      <alignment horizontal="left"/>
    </xf>
    <xf numFmtId="0" fontId="0" fillId="0" borderId="17" xfId="0" applyFont="1" applyBorder="1" applyAlignment="1">
      <alignment horizontal="left"/>
    </xf>
    <xf numFmtId="0" fontId="20" fillId="0" borderId="1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42" fillId="0" borderId="0" xfId="0" applyFont="1" applyAlignment="1">
      <alignment horizontal="center"/>
    </xf>
    <xf numFmtId="0" fontId="40" fillId="0" borderId="9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38" fillId="0" borderId="3" xfId="0" applyFont="1" applyBorder="1" applyAlignment="1">
      <alignment horizontal="center" vertical="center" wrapText="1"/>
    </xf>
    <xf numFmtId="0" fontId="38" fillId="0" borderId="0" xfId="0" applyFont="1" applyBorder="1" applyAlignment="1">
      <alignment horizontal="center" vertical="center" wrapText="1"/>
    </xf>
    <xf numFmtId="0" fontId="36" fillId="0" borderId="13" xfId="0" applyNumberFormat="1" applyFont="1" applyBorder="1" applyAlignment="1">
      <alignment horizontal="center"/>
    </xf>
    <xf numFmtId="0" fontId="36" fillId="0" borderId="14" xfId="0" applyNumberFormat="1" applyFont="1" applyBorder="1" applyAlignment="1">
      <alignment horizontal="center"/>
    </xf>
    <xf numFmtId="0" fontId="37" fillId="0" borderId="1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/>
    </xf>
    <xf numFmtId="0" fontId="38" fillId="0" borderId="10" xfId="0" applyFont="1" applyBorder="1" applyAlignment="1">
      <alignment horizontal="center" vertical="center" wrapText="1"/>
    </xf>
    <xf numFmtId="0" fontId="38" fillId="0" borderId="15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/>
    </xf>
    <xf numFmtId="0" fontId="29" fillId="0" borderId="17" xfId="0" applyFont="1" applyBorder="1" applyAlignment="1">
      <alignment horizontal="center"/>
    </xf>
    <xf numFmtId="0" fontId="36" fillId="0" borderId="13" xfId="0" applyNumberFormat="1" applyFont="1" applyBorder="1" applyAlignment="1">
      <alignment horizontal="center" vertical="center"/>
    </xf>
    <xf numFmtId="0" fontId="36" fillId="0" borderId="14" xfId="0" applyNumberFormat="1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12" fillId="0" borderId="13" xfId="0" applyNumberFormat="1" applyFont="1" applyBorder="1" applyAlignment="1">
      <alignment horizontal="center" vertical="center"/>
    </xf>
    <xf numFmtId="0" fontId="12" fillId="0" borderId="14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39" fillId="0" borderId="3" xfId="0" applyFont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39" fillId="0" borderId="8" xfId="0" applyFont="1" applyBorder="1" applyAlignment="1">
      <alignment horizontal="center" vertical="center" wrapText="1"/>
    </xf>
    <xf numFmtId="0" fontId="39" fillId="0" borderId="0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0" fontId="36" fillId="0" borderId="13" xfId="0" applyNumberFormat="1" applyFont="1" applyBorder="1" applyAlignment="1">
      <alignment horizontal="center" vertical="center" wrapText="1"/>
    </xf>
    <xf numFmtId="0" fontId="36" fillId="0" borderId="20" xfId="0" applyNumberFormat="1" applyFont="1" applyBorder="1" applyAlignment="1">
      <alignment horizontal="center" vertical="center" wrapText="1"/>
    </xf>
    <xf numFmtId="0" fontId="36" fillId="0" borderId="14" xfId="0" applyNumberFormat="1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34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34</xdr:row>
      <xdr:rowOff>7620</xdr:rowOff>
    </xdr:from>
    <xdr:to>
      <xdr:col>2</xdr:col>
      <xdr:colOff>129643</xdr:colOff>
      <xdr:row>36</xdr:row>
      <xdr:rowOff>152400</xdr:rowOff>
    </xdr:to>
    <xdr:sp macro="" textlink="">
      <xdr:nvSpPr>
        <xdr:cNvPr id="4" name="AutoShape 1"/>
        <xdr:cNvSpPr>
          <a:spLocks noChangeArrowheads="1"/>
        </xdr:cNvSpPr>
      </xdr:nvSpPr>
      <xdr:spPr bwMode="auto">
        <a:xfrm>
          <a:off x="19050" y="5446395"/>
          <a:ext cx="501118" cy="430530"/>
        </a:xfrm>
        <a:custGeom>
          <a:avLst/>
          <a:gdLst>
            <a:gd name="T0" fmla="*/ 10860 w 21600"/>
            <a:gd name="T1" fmla="*/ 2187 h 21600"/>
            <a:gd name="T2" fmla="*/ 2928 w 21600"/>
            <a:gd name="T3" fmla="*/ 10800 h 21600"/>
            <a:gd name="T4" fmla="*/ 10860 w 21600"/>
            <a:gd name="T5" fmla="*/ 21600 h 21600"/>
            <a:gd name="T6" fmla="*/ 18672 w 21600"/>
            <a:gd name="T7" fmla="*/ 10800 h 21600"/>
            <a:gd name="T8" fmla="*/ 17694720 60000 65536"/>
            <a:gd name="T9" fmla="*/ 11796480 60000 65536"/>
            <a:gd name="T10" fmla="*/ 5898240 60000 65536"/>
            <a:gd name="T11" fmla="*/ 0 60000 65536"/>
            <a:gd name="T12" fmla="*/ 5037 w 21600"/>
            <a:gd name="T13" fmla="*/ 2277 h 21600"/>
            <a:gd name="T14" fmla="*/ 16557 w 21600"/>
            <a:gd name="T15" fmla="*/ 13677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10860" y="2187"/>
              </a:moveTo>
              <a:cubicBezTo>
                <a:pt x="10451" y="1746"/>
                <a:pt x="9529" y="1018"/>
                <a:pt x="9015" y="730"/>
              </a:cubicBezTo>
              <a:cubicBezTo>
                <a:pt x="7865" y="152"/>
                <a:pt x="6685" y="0"/>
                <a:pt x="5415" y="0"/>
              </a:cubicBezTo>
              <a:cubicBezTo>
                <a:pt x="4175" y="152"/>
                <a:pt x="2995" y="575"/>
                <a:pt x="1967" y="1305"/>
              </a:cubicBezTo>
              <a:cubicBezTo>
                <a:pt x="1150" y="2187"/>
                <a:pt x="575" y="3222"/>
                <a:pt x="242" y="4220"/>
              </a:cubicBezTo>
              <a:cubicBezTo>
                <a:pt x="0" y="5410"/>
                <a:pt x="242" y="6560"/>
                <a:pt x="575" y="7597"/>
              </a:cubicBezTo>
              <a:lnTo>
                <a:pt x="10860" y="21600"/>
              </a:lnTo>
              <a:lnTo>
                <a:pt x="20995" y="7597"/>
              </a:lnTo>
              <a:cubicBezTo>
                <a:pt x="21480" y="6560"/>
                <a:pt x="21600" y="5410"/>
                <a:pt x="21480" y="4220"/>
              </a:cubicBezTo>
              <a:cubicBezTo>
                <a:pt x="21115" y="3222"/>
                <a:pt x="20420" y="2187"/>
                <a:pt x="19632" y="1305"/>
              </a:cubicBezTo>
              <a:cubicBezTo>
                <a:pt x="18575" y="575"/>
                <a:pt x="17425" y="152"/>
                <a:pt x="16275" y="0"/>
              </a:cubicBezTo>
              <a:cubicBezTo>
                <a:pt x="15005" y="0"/>
                <a:pt x="13735" y="152"/>
                <a:pt x="12705" y="730"/>
              </a:cubicBezTo>
              <a:cubicBezTo>
                <a:pt x="12176" y="1018"/>
                <a:pt x="11254" y="1746"/>
                <a:pt x="10860" y="2187"/>
              </a:cubicBezTo>
              <a:close/>
            </a:path>
          </a:pathLst>
        </a:cu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/>
        <a:lstStyle/>
        <a:p>
          <a:endParaRPr lang="fr-FR"/>
        </a:p>
      </xdr:txBody>
    </xdr:sp>
    <xdr:clientData/>
  </xdr:twoCellAnchor>
  <xdr:twoCellAnchor>
    <xdr:from>
      <xdr:col>1</xdr:col>
      <xdr:colOff>19050</xdr:colOff>
      <xdr:row>34</xdr:row>
      <xdr:rowOff>55245</xdr:rowOff>
    </xdr:from>
    <xdr:to>
      <xdr:col>2</xdr:col>
      <xdr:colOff>238125</xdr:colOff>
      <xdr:row>41</xdr:row>
      <xdr:rowOff>93345</xdr:rowOff>
    </xdr:to>
    <xdr:sp macro="" textlink="">
      <xdr:nvSpPr>
        <xdr:cNvPr id="8" name="ZoneTexte 7"/>
        <xdr:cNvSpPr txBox="1"/>
      </xdr:nvSpPr>
      <xdr:spPr>
        <a:xfrm>
          <a:off x="19050" y="4093845"/>
          <a:ext cx="485775" cy="3238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 b="1">
              <a:solidFill>
                <a:schemeClr val="bg2">
                  <a:lumMod val="50000"/>
                </a:schemeClr>
              </a:solidFill>
            </a:rPr>
            <a:t>160</a:t>
          </a:r>
        </a:p>
        <a:p>
          <a:endParaRPr lang="fr-FR" sz="1100" b="1">
            <a:solidFill>
              <a:schemeClr val="tx2">
                <a:lumMod val="60000"/>
                <a:lumOff val="40000"/>
              </a:schemeClr>
            </a:solidFill>
          </a:endParaRPr>
        </a:p>
      </xdr:txBody>
    </xdr:sp>
    <xdr:clientData/>
  </xdr:twoCellAnchor>
  <xdr:twoCellAnchor editAs="oneCell">
    <xdr:from>
      <xdr:col>3</xdr:col>
      <xdr:colOff>133350</xdr:colOff>
      <xdr:row>36</xdr:row>
      <xdr:rowOff>28575</xdr:rowOff>
    </xdr:from>
    <xdr:to>
      <xdr:col>3</xdr:col>
      <xdr:colOff>352425</xdr:colOff>
      <xdr:row>38</xdr:row>
      <xdr:rowOff>9525</xdr:rowOff>
    </xdr:to>
    <xdr:pic>
      <xdr:nvPicPr>
        <xdr:cNvPr id="50222" name="Image 64" descr="smiley-world-602068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353050"/>
          <a:ext cx="2190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9525</xdr:colOff>
      <xdr:row>34</xdr:row>
      <xdr:rowOff>133350</xdr:rowOff>
    </xdr:from>
    <xdr:to>
      <xdr:col>7</xdr:col>
      <xdr:colOff>133350</xdr:colOff>
      <xdr:row>38</xdr:row>
      <xdr:rowOff>47625</xdr:rowOff>
    </xdr:to>
    <xdr:sp macro="" textlink="">
      <xdr:nvSpPr>
        <xdr:cNvPr id="27" name="Ellipse 26"/>
        <xdr:cNvSpPr/>
      </xdr:nvSpPr>
      <xdr:spPr>
        <a:xfrm>
          <a:off x="1962150" y="5172075"/>
          <a:ext cx="514350" cy="447675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 editAs="oneCell">
    <xdr:from>
      <xdr:col>6</xdr:col>
      <xdr:colOff>161925</xdr:colOff>
      <xdr:row>35</xdr:row>
      <xdr:rowOff>133350</xdr:rowOff>
    </xdr:from>
    <xdr:to>
      <xdr:col>6</xdr:col>
      <xdr:colOff>381000</xdr:colOff>
      <xdr:row>37</xdr:row>
      <xdr:rowOff>57150</xdr:rowOff>
    </xdr:to>
    <xdr:pic>
      <xdr:nvPicPr>
        <xdr:cNvPr id="50224" name="Image 63" descr="smiley-world-602068.jp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9350" y="5314950"/>
          <a:ext cx="2190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47624</xdr:colOff>
      <xdr:row>23</xdr:row>
      <xdr:rowOff>9525</xdr:rowOff>
    </xdr:from>
    <xdr:to>
      <xdr:col>9</xdr:col>
      <xdr:colOff>323849</xdr:colOff>
      <xdr:row>26</xdr:row>
      <xdr:rowOff>9525</xdr:rowOff>
    </xdr:to>
    <xdr:sp macro="" textlink="">
      <xdr:nvSpPr>
        <xdr:cNvPr id="28" name="Accolade fermante 27"/>
        <xdr:cNvSpPr/>
      </xdr:nvSpPr>
      <xdr:spPr>
        <a:xfrm>
          <a:off x="3171824" y="3876675"/>
          <a:ext cx="276225" cy="428625"/>
        </a:xfrm>
        <a:prstGeom prst="rightBrac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1</xdr:col>
      <xdr:colOff>257175</xdr:colOff>
      <xdr:row>20</xdr:row>
      <xdr:rowOff>133350</xdr:rowOff>
    </xdr:from>
    <xdr:to>
      <xdr:col>3</xdr:col>
      <xdr:colOff>47625</xdr:colOff>
      <xdr:row>22</xdr:row>
      <xdr:rowOff>85725</xdr:rowOff>
    </xdr:to>
    <xdr:cxnSp macro="">
      <xdr:nvCxnSpPr>
        <xdr:cNvPr id="30" name="Connecteur droit 29"/>
        <xdr:cNvCxnSpPr/>
      </xdr:nvCxnSpPr>
      <xdr:spPr>
        <a:xfrm flipH="1">
          <a:off x="257175" y="2171700"/>
          <a:ext cx="323850" cy="238125"/>
        </a:xfrm>
        <a:prstGeom prst="line">
          <a:avLst/>
        </a:prstGeom>
        <a:ln w="28575">
          <a:solidFill>
            <a:schemeClr val="bg2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219075</xdr:colOff>
      <xdr:row>20</xdr:row>
      <xdr:rowOff>104775</xdr:rowOff>
    </xdr:from>
    <xdr:to>
      <xdr:col>3</xdr:col>
      <xdr:colOff>19050</xdr:colOff>
      <xdr:row>22</xdr:row>
      <xdr:rowOff>76200</xdr:rowOff>
    </xdr:to>
    <xdr:cxnSp macro="">
      <xdr:nvCxnSpPr>
        <xdr:cNvPr id="32" name="Connecteur droit 31"/>
        <xdr:cNvCxnSpPr/>
      </xdr:nvCxnSpPr>
      <xdr:spPr>
        <a:xfrm>
          <a:off x="219075" y="2143125"/>
          <a:ext cx="333375" cy="257175"/>
        </a:xfrm>
        <a:prstGeom prst="line">
          <a:avLst/>
        </a:prstGeom>
        <a:ln w="28575">
          <a:solidFill>
            <a:schemeClr val="bg2">
              <a:lumMod val="50000"/>
            </a:schemeClr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47625</xdr:colOff>
      <xdr:row>26</xdr:row>
      <xdr:rowOff>66675</xdr:rowOff>
    </xdr:from>
    <xdr:to>
      <xdr:col>2</xdr:col>
      <xdr:colOff>47625</xdr:colOff>
      <xdr:row>31</xdr:row>
      <xdr:rowOff>76200</xdr:rowOff>
    </xdr:to>
    <xdr:cxnSp macro="">
      <xdr:nvCxnSpPr>
        <xdr:cNvPr id="34" name="Connecteur droit avec flèche 33"/>
        <xdr:cNvCxnSpPr/>
      </xdr:nvCxnSpPr>
      <xdr:spPr>
        <a:xfrm flipV="1">
          <a:off x="314325" y="2800350"/>
          <a:ext cx="0" cy="723900"/>
        </a:xfrm>
        <a:prstGeom prst="straightConnector1">
          <a:avLst/>
        </a:prstGeom>
        <a:ln w="28575">
          <a:solidFill>
            <a:schemeClr val="bg2">
              <a:lumMod val="50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133351</xdr:colOff>
      <xdr:row>12</xdr:row>
      <xdr:rowOff>76200</xdr:rowOff>
    </xdr:from>
    <xdr:to>
      <xdr:col>12</xdr:col>
      <xdr:colOff>438151</xdr:colOff>
      <xdr:row>14</xdr:row>
      <xdr:rowOff>104775</xdr:rowOff>
    </xdr:to>
    <xdr:sp macro="" textlink="">
      <xdr:nvSpPr>
        <xdr:cNvPr id="35" name="Ellipse 34"/>
        <xdr:cNvSpPr/>
      </xdr:nvSpPr>
      <xdr:spPr>
        <a:xfrm>
          <a:off x="4772026" y="971550"/>
          <a:ext cx="304800" cy="314325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1</xdr:col>
      <xdr:colOff>190500</xdr:colOff>
      <xdr:row>15</xdr:row>
      <xdr:rowOff>66674</xdr:rowOff>
    </xdr:from>
    <xdr:to>
      <xdr:col>5</xdr:col>
      <xdr:colOff>200025</xdr:colOff>
      <xdr:row>19</xdr:row>
      <xdr:rowOff>133349</xdr:rowOff>
    </xdr:to>
    <xdr:sp macro="" textlink="">
      <xdr:nvSpPr>
        <xdr:cNvPr id="36" name="ZoneTexte 35"/>
        <xdr:cNvSpPr txBox="1"/>
      </xdr:nvSpPr>
      <xdr:spPr>
        <a:xfrm>
          <a:off x="190500" y="1390649"/>
          <a:ext cx="1076325" cy="63817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 b="1">
              <a:solidFill>
                <a:schemeClr val="bg2">
                  <a:lumMod val="25000"/>
                </a:schemeClr>
              </a:solidFill>
            </a:rPr>
            <a:t>possibilité</a:t>
          </a:r>
          <a:r>
            <a:rPr lang="fr-FR" sz="1100" b="1" baseline="0">
              <a:solidFill>
                <a:schemeClr val="bg2">
                  <a:lumMod val="25000"/>
                </a:schemeClr>
              </a:solidFill>
            </a:rPr>
            <a:t> de ne pas retenir une séquence</a:t>
          </a:r>
          <a:endParaRPr lang="fr-FR" sz="1100" b="1">
            <a:solidFill>
              <a:schemeClr val="bg2">
                <a:lumMod val="25000"/>
              </a:schemeClr>
            </a:solidFill>
          </a:endParaRPr>
        </a:p>
      </xdr:txBody>
    </xdr:sp>
    <xdr:clientData/>
  </xdr:twoCellAnchor>
  <xdr:twoCellAnchor>
    <xdr:from>
      <xdr:col>12</xdr:col>
      <xdr:colOff>180975</xdr:colOff>
      <xdr:row>28</xdr:row>
      <xdr:rowOff>85725</xdr:rowOff>
    </xdr:from>
    <xdr:to>
      <xdr:col>12</xdr:col>
      <xdr:colOff>485775</xdr:colOff>
      <xdr:row>30</xdr:row>
      <xdr:rowOff>114300</xdr:rowOff>
    </xdr:to>
    <xdr:sp macro="" textlink="">
      <xdr:nvSpPr>
        <xdr:cNvPr id="38" name="Ellipse 37"/>
        <xdr:cNvSpPr/>
      </xdr:nvSpPr>
      <xdr:spPr>
        <a:xfrm>
          <a:off x="5848350" y="4667250"/>
          <a:ext cx="304800" cy="314325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7</xdr:col>
      <xdr:colOff>238125</xdr:colOff>
      <xdr:row>23</xdr:row>
      <xdr:rowOff>95251</xdr:rowOff>
    </xdr:from>
    <xdr:to>
      <xdr:col>9</xdr:col>
      <xdr:colOff>104775</xdr:colOff>
      <xdr:row>25</xdr:row>
      <xdr:rowOff>19051</xdr:rowOff>
    </xdr:to>
    <xdr:sp macro="" textlink="">
      <xdr:nvSpPr>
        <xdr:cNvPr id="39" name="Ellipse 38"/>
        <xdr:cNvSpPr/>
      </xdr:nvSpPr>
      <xdr:spPr>
        <a:xfrm>
          <a:off x="2581275" y="3962401"/>
          <a:ext cx="647700" cy="209550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12</xdr:col>
      <xdr:colOff>152400</xdr:colOff>
      <xdr:row>42</xdr:row>
      <xdr:rowOff>76200</xdr:rowOff>
    </xdr:from>
    <xdr:to>
      <xdr:col>12</xdr:col>
      <xdr:colOff>457200</xdr:colOff>
      <xdr:row>44</xdr:row>
      <xdr:rowOff>104775</xdr:rowOff>
    </xdr:to>
    <xdr:sp macro="" textlink="">
      <xdr:nvSpPr>
        <xdr:cNvPr id="40" name="Ellipse 39"/>
        <xdr:cNvSpPr/>
      </xdr:nvSpPr>
      <xdr:spPr>
        <a:xfrm>
          <a:off x="4791075" y="4543425"/>
          <a:ext cx="304800" cy="314325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8</xdr:col>
      <xdr:colOff>104775</xdr:colOff>
      <xdr:row>57</xdr:row>
      <xdr:rowOff>85725</xdr:rowOff>
    </xdr:from>
    <xdr:to>
      <xdr:col>9</xdr:col>
      <xdr:colOff>142875</xdr:colOff>
      <xdr:row>57</xdr:row>
      <xdr:rowOff>85725</xdr:rowOff>
    </xdr:to>
    <xdr:cxnSp macro="">
      <xdr:nvCxnSpPr>
        <xdr:cNvPr id="42" name="Connecteur droit avec flèche 41"/>
        <xdr:cNvCxnSpPr/>
      </xdr:nvCxnSpPr>
      <xdr:spPr>
        <a:xfrm>
          <a:off x="1971675" y="6515100"/>
          <a:ext cx="419100" cy="0"/>
        </a:xfrm>
        <a:prstGeom prst="straightConnector1">
          <a:avLst/>
        </a:prstGeom>
        <a:ln w="28575">
          <a:solidFill>
            <a:schemeClr val="bg2">
              <a:lumMod val="50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123825</xdr:colOff>
      <xdr:row>54</xdr:row>
      <xdr:rowOff>66675</xdr:rowOff>
    </xdr:from>
    <xdr:to>
      <xdr:col>12</xdr:col>
      <xdr:colOff>428625</xdr:colOff>
      <xdr:row>56</xdr:row>
      <xdr:rowOff>95250</xdr:rowOff>
    </xdr:to>
    <xdr:sp macro="" textlink="">
      <xdr:nvSpPr>
        <xdr:cNvPr id="43" name="Ellipse 42"/>
        <xdr:cNvSpPr/>
      </xdr:nvSpPr>
      <xdr:spPr>
        <a:xfrm>
          <a:off x="4762500" y="6210300"/>
          <a:ext cx="304800" cy="314325"/>
        </a:xfrm>
        <a:prstGeom prst="ellipse">
          <a:avLst/>
        </a:prstGeom>
        <a:noFill/>
        <a:ln w="127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 editAs="oneCell">
    <xdr:from>
      <xdr:col>4</xdr:col>
      <xdr:colOff>257175</xdr:colOff>
      <xdr:row>35</xdr:row>
      <xdr:rowOff>104775</xdr:rowOff>
    </xdr:from>
    <xdr:to>
      <xdr:col>5</xdr:col>
      <xdr:colOff>142875</xdr:colOff>
      <xdr:row>38</xdr:row>
      <xdr:rowOff>0</xdr:rowOff>
    </xdr:to>
    <xdr:pic>
      <xdr:nvPicPr>
        <xdr:cNvPr id="50236" name="Image 30" descr="smiley-world-602068.jp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" y="5286375"/>
          <a:ext cx="2762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318917</xdr:colOff>
      <xdr:row>20</xdr:row>
      <xdr:rowOff>41949</xdr:rowOff>
    </xdr:from>
    <xdr:to>
      <xdr:col>7</xdr:col>
      <xdr:colOff>233192</xdr:colOff>
      <xdr:row>25</xdr:row>
      <xdr:rowOff>24324</xdr:rowOff>
    </xdr:to>
    <xdr:sp macro="" textlink="">
      <xdr:nvSpPr>
        <xdr:cNvPr id="19" name="Accolade fermante 18"/>
        <xdr:cNvSpPr/>
      </xdr:nvSpPr>
      <xdr:spPr>
        <a:xfrm rot="19712807">
          <a:off x="1881017" y="3461424"/>
          <a:ext cx="695325" cy="715800"/>
        </a:xfrm>
        <a:prstGeom prst="rightBrace">
          <a:avLst>
            <a:gd name="adj1" fmla="val 8333"/>
            <a:gd name="adj2" fmla="val 47465"/>
          </a:avLst>
        </a:prstGeom>
        <a:ln w="28575">
          <a:solidFill>
            <a:schemeClr val="bg2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7</xdr:col>
      <xdr:colOff>219076</xdr:colOff>
      <xdr:row>18</xdr:row>
      <xdr:rowOff>114301</xdr:rowOff>
    </xdr:from>
    <xdr:to>
      <xdr:col>9</xdr:col>
      <xdr:colOff>180976</xdr:colOff>
      <xdr:row>21</xdr:row>
      <xdr:rowOff>142876</xdr:rowOff>
    </xdr:to>
    <xdr:sp macro="" textlink="">
      <xdr:nvSpPr>
        <xdr:cNvPr id="20" name="ZoneTexte 19"/>
        <xdr:cNvSpPr txBox="1"/>
      </xdr:nvSpPr>
      <xdr:spPr>
        <a:xfrm>
          <a:off x="2562226" y="3248026"/>
          <a:ext cx="742950" cy="457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 b="1">
              <a:solidFill>
                <a:schemeClr val="bg2">
                  <a:lumMod val="50000"/>
                </a:schemeClr>
              </a:solidFill>
            </a:rPr>
            <a:t>4 cases d'écart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34</xdr:row>
      <xdr:rowOff>7620</xdr:rowOff>
    </xdr:from>
    <xdr:to>
      <xdr:col>2</xdr:col>
      <xdr:colOff>129643</xdr:colOff>
      <xdr:row>36</xdr:row>
      <xdr:rowOff>152400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323850" y="5046345"/>
          <a:ext cx="501118" cy="430530"/>
        </a:xfrm>
        <a:custGeom>
          <a:avLst/>
          <a:gdLst>
            <a:gd name="T0" fmla="*/ 10860 w 21600"/>
            <a:gd name="T1" fmla="*/ 2187 h 21600"/>
            <a:gd name="T2" fmla="*/ 2928 w 21600"/>
            <a:gd name="T3" fmla="*/ 10800 h 21600"/>
            <a:gd name="T4" fmla="*/ 10860 w 21600"/>
            <a:gd name="T5" fmla="*/ 21600 h 21600"/>
            <a:gd name="T6" fmla="*/ 18672 w 21600"/>
            <a:gd name="T7" fmla="*/ 10800 h 21600"/>
            <a:gd name="T8" fmla="*/ 17694720 60000 65536"/>
            <a:gd name="T9" fmla="*/ 11796480 60000 65536"/>
            <a:gd name="T10" fmla="*/ 5898240 60000 65536"/>
            <a:gd name="T11" fmla="*/ 0 60000 65536"/>
            <a:gd name="T12" fmla="*/ 5037 w 21600"/>
            <a:gd name="T13" fmla="*/ 2277 h 21600"/>
            <a:gd name="T14" fmla="*/ 16557 w 21600"/>
            <a:gd name="T15" fmla="*/ 13677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10860" y="2187"/>
              </a:moveTo>
              <a:cubicBezTo>
                <a:pt x="10451" y="1746"/>
                <a:pt x="9529" y="1018"/>
                <a:pt x="9015" y="730"/>
              </a:cubicBezTo>
              <a:cubicBezTo>
                <a:pt x="7865" y="152"/>
                <a:pt x="6685" y="0"/>
                <a:pt x="5415" y="0"/>
              </a:cubicBezTo>
              <a:cubicBezTo>
                <a:pt x="4175" y="152"/>
                <a:pt x="2995" y="575"/>
                <a:pt x="1967" y="1305"/>
              </a:cubicBezTo>
              <a:cubicBezTo>
                <a:pt x="1150" y="2187"/>
                <a:pt x="575" y="3222"/>
                <a:pt x="242" y="4220"/>
              </a:cubicBezTo>
              <a:cubicBezTo>
                <a:pt x="0" y="5410"/>
                <a:pt x="242" y="6560"/>
                <a:pt x="575" y="7597"/>
              </a:cubicBezTo>
              <a:lnTo>
                <a:pt x="10860" y="21600"/>
              </a:lnTo>
              <a:lnTo>
                <a:pt x="20995" y="7597"/>
              </a:lnTo>
              <a:cubicBezTo>
                <a:pt x="21480" y="6560"/>
                <a:pt x="21600" y="5410"/>
                <a:pt x="21480" y="4220"/>
              </a:cubicBezTo>
              <a:cubicBezTo>
                <a:pt x="21115" y="3222"/>
                <a:pt x="20420" y="2187"/>
                <a:pt x="19632" y="1305"/>
              </a:cubicBezTo>
              <a:cubicBezTo>
                <a:pt x="18575" y="575"/>
                <a:pt x="17425" y="152"/>
                <a:pt x="16275" y="0"/>
              </a:cubicBezTo>
              <a:cubicBezTo>
                <a:pt x="15005" y="0"/>
                <a:pt x="13735" y="152"/>
                <a:pt x="12705" y="730"/>
              </a:cubicBezTo>
              <a:cubicBezTo>
                <a:pt x="12176" y="1018"/>
                <a:pt x="11254" y="1746"/>
                <a:pt x="10860" y="2187"/>
              </a:cubicBezTo>
              <a:close/>
            </a:path>
          </a:pathLst>
        </a:cu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/>
        <a:lstStyle/>
        <a:p>
          <a:endParaRPr lang="fr-FR"/>
        </a:p>
      </xdr:txBody>
    </xdr:sp>
    <xdr:clientData/>
  </xdr:twoCellAnchor>
  <xdr:twoCellAnchor>
    <xdr:from>
      <xdr:col>1</xdr:col>
      <xdr:colOff>19050</xdr:colOff>
      <xdr:row>34</xdr:row>
      <xdr:rowOff>55245</xdr:rowOff>
    </xdr:from>
    <xdr:to>
      <xdr:col>2</xdr:col>
      <xdr:colOff>238125</xdr:colOff>
      <xdr:row>41</xdr:row>
      <xdr:rowOff>93345</xdr:rowOff>
    </xdr:to>
    <xdr:sp macro="" textlink="">
      <xdr:nvSpPr>
        <xdr:cNvPr id="3" name="ZoneTexte 2"/>
        <xdr:cNvSpPr txBox="1"/>
      </xdr:nvSpPr>
      <xdr:spPr>
        <a:xfrm>
          <a:off x="323850" y="5093970"/>
          <a:ext cx="609600" cy="10382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fr-FR" sz="1100" b="1">
            <a:solidFill>
              <a:schemeClr val="bg2">
                <a:lumMod val="50000"/>
              </a:schemeClr>
            </a:solidFill>
          </a:endParaRPr>
        </a:p>
        <a:p>
          <a:endParaRPr lang="fr-FR" sz="1100" b="1">
            <a:solidFill>
              <a:schemeClr val="tx2">
                <a:lumMod val="60000"/>
                <a:lumOff val="40000"/>
              </a:schemeClr>
            </a:solidFill>
          </a:endParaRPr>
        </a:p>
      </xdr:txBody>
    </xdr:sp>
    <xdr:clientData/>
  </xdr:twoCellAnchor>
  <xdr:twoCellAnchor editAs="oneCell">
    <xdr:from>
      <xdr:col>3</xdr:col>
      <xdr:colOff>133350</xdr:colOff>
      <xdr:row>36</xdr:row>
      <xdr:rowOff>28575</xdr:rowOff>
    </xdr:from>
    <xdr:to>
      <xdr:col>3</xdr:col>
      <xdr:colOff>352425</xdr:colOff>
      <xdr:row>38</xdr:row>
      <xdr:rowOff>9525</xdr:rowOff>
    </xdr:to>
    <xdr:pic>
      <xdr:nvPicPr>
        <xdr:cNvPr id="51247" name="Image 64" descr="smiley-world-602068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5353050"/>
          <a:ext cx="2190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161925</xdr:colOff>
      <xdr:row>35</xdr:row>
      <xdr:rowOff>133350</xdr:rowOff>
    </xdr:from>
    <xdr:to>
      <xdr:col>6</xdr:col>
      <xdr:colOff>381000</xdr:colOff>
      <xdr:row>37</xdr:row>
      <xdr:rowOff>57150</xdr:rowOff>
    </xdr:to>
    <xdr:pic>
      <xdr:nvPicPr>
        <xdr:cNvPr id="51248" name="Image 63" descr="smiley-world-602068.jp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9350" y="5314950"/>
          <a:ext cx="2190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104775</xdr:colOff>
      <xdr:row>57</xdr:row>
      <xdr:rowOff>85725</xdr:rowOff>
    </xdr:from>
    <xdr:to>
      <xdr:col>9</xdr:col>
      <xdr:colOff>142875</xdr:colOff>
      <xdr:row>57</xdr:row>
      <xdr:rowOff>85725</xdr:rowOff>
    </xdr:to>
    <xdr:cxnSp macro="">
      <xdr:nvCxnSpPr>
        <xdr:cNvPr id="16" name="Connecteur droit avec flèche 15"/>
        <xdr:cNvCxnSpPr/>
      </xdr:nvCxnSpPr>
      <xdr:spPr>
        <a:xfrm>
          <a:off x="3143250" y="8362950"/>
          <a:ext cx="428625" cy="0"/>
        </a:xfrm>
        <a:prstGeom prst="straightConnector1">
          <a:avLst/>
        </a:prstGeom>
        <a:ln w="28575">
          <a:solidFill>
            <a:schemeClr val="bg2">
              <a:lumMod val="50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4</xdr:col>
      <xdr:colOff>257175</xdr:colOff>
      <xdr:row>35</xdr:row>
      <xdr:rowOff>104775</xdr:rowOff>
    </xdr:from>
    <xdr:to>
      <xdr:col>5</xdr:col>
      <xdr:colOff>142875</xdr:colOff>
      <xdr:row>38</xdr:row>
      <xdr:rowOff>0</xdr:rowOff>
    </xdr:to>
    <xdr:pic>
      <xdr:nvPicPr>
        <xdr:cNvPr id="51250" name="Image 30" descr="smiley-world-602068.jp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" y="5286375"/>
          <a:ext cx="2762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328666</xdr:colOff>
      <xdr:row>17</xdr:row>
      <xdr:rowOff>46517</xdr:rowOff>
    </xdr:from>
    <xdr:to>
      <xdr:col>21</xdr:col>
      <xdr:colOff>31166</xdr:colOff>
      <xdr:row>17</xdr:row>
      <xdr:rowOff>88864</xdr:rowOff>
    </xdr:to>
    <xdr:sp macro="" textlink="">
      <xdr:nvSpPr>
        <xdr:cNvPr id="2" name="Ellipse 1"/>
        <xdr:cNvSpPr/>
      </xdr:nvSpPr>
      <xdr:spPr>
        <a:xfrm>
          <a:off x="5531180" y="1268202"/>
          <a:ext cx="44157" cy="42347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322793</xdr:colOff>
      <xdr:row>19</xdr:row>
      <xdr:rowOff>82142</xdr:rowOff>
    </xdr:from>
    <xdr:to>
      <xdr:col>21</xdr:col>
      <xdr:colOff>25293</xdr:colOff>
      <xdr:row>19</xdr:row>
      <xdr:rowOff>127861</xdr:rowOff>
    </xdr:to>
    <xdr:sp macro="" textlink="">
      <xdr:nvSpPr>
        <xdr:cNvPr id="3" name="Ellipse 2"/>
        <xdr:cNvSpPr/>
      </xdr:nvSpPr>
      <xdr:spPr>
        <a:xfrm>
          <a:off x="5538230" y="2057081"/>
          <a:ext cx="45533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318457</xdr:colOff>
      <xdr:row>20</xdr:row>
      <xdr:rowOff>91464</xdr:rowOff>
    </xdr:from>
    <xdr:to>
      <xdr:col>21</xdr:col>
      <xdr:colOff>20957</xdr:colOff>
      <xdr:row>20</xdr:row>
      <xdr:rowOff>137183</xdr:rowOff>
    </xdr:to>
    <xdr:sp macro="" textlink="">
      <xdr:nvSpPr>
        <xdr:cNvPr id="4" name="Ellipse 3"/>
        <xdr:cNvSpPr/>
      </xdr:nvSpPr>
      <xdr:spPr>
        <a:xfrm>
          <a:off x="5533894" y="2256237"/>
          <a:ext cx="45533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322142</xdr:colOff>
      <xdr:row>21</xdr:row>
      <xdr:rowOff>68822</xdr:rowOff>
    </xdr:from>
    <xdr:to>
      <xdr:col>21</xdr:col>
      <xdr:colOff>24642</xdr:colOff>
      <xdr:row>21</xdr:row>
      <xdr:rowOff>114541</xdr:rowOff>
    </xdr:to>
    <xdr:sp macro="" textlink="">
      <xdr:nvSpPr>
        <xdr:cNvPr id="5" name="Ellipse 4"/>
        <xdr:cNvSpPr/>
      </xdr:nvSpPr>
      <xdr:spPr>
        <a:xfrm>
          <a:off x="5537579" y="2423429"/>
          <a:ext cx="45533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316639</xdr:colOff>
      <xdr:row>22</xdr:row>
      <xdr:rowOff>53208</xdr:rowOff>
    </xdr:from>
    <xdr:to>
      <xdr:col>21</xdr:col>
      <xdr:colOff>19139</xdr:colOff>
      <xdr:row>22</xdr:row>
      <xdr:rowOff>98927</xdr:rowOff>
    </xdr:to>
    <xdr:sp macro="" textlink="">
      <xdr:nvSpPr>
        <xdr:cNvPr id="6" name="Ellipse 5"/>
        <xdr:cNvSpPr/>
      </xdr:nvSpPr>
      <xdr:spPr>
        <a:xfrm>
          <a:off x="4879114" y="2682108"/>
          <a:ext cx="45400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313323</xdr:colOff>
      <xdr:row>24</xdr:row>
      <xdr:rowOff>43829</xdr:rowOff>
    </xdr:from>
    <xdr:to>
      <xdr:col>21</xdr:col>
      <xdr:colOff>18798</xdr:colOff>
      <xdr:row>24</xdr:row>
      <xdr:rowOff>89548</xdr:rowOff>
    </xdr:to>
    <xdr:sp macro="" textlink="">
      <xdr:nvSpPr>
        <xdr:cNvPr id="7" name="Ellipse 6"/>
        <xdr:cNvSpPr/>
      </xdr:nvSpPr>
      <xdr:spPr>
        <a:xfrm>
          <a:off x="5527007" y="2042826"/>
          <a:ext cx="46997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317863</xdr:colOff>
      <xdr:row>25</xdr:row>
      <xdr:rowOff>43290</xdr:rowOff>
    </xdr:from>
    <xdr:to>
      <xdr:col>21</xdr:col>
      <xdr:colOff>20363</xdr:colOff>
      <xdr:row>25</xdr:row>
      <xdr:rowOff>89009</xdr:rowOff>
    </xdr:to>
    <xdr:sp macro="" textlink="">
      <xdr:nvSpPr>
        <xdr:cNvPr id="8" name="Ellipse 7"/>
        <xdr:cNvSpPr/>
      </xdr:nvSpPr>
      <xdr:spPr>
        <a:xfrm>
          <a:off x="4880338" y="3072240"/>
          <a:ext cx="45400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320524</xdr:colOff>
      <xdr:row>27</xdr:row>
      <xdr:rowOff>45230</xdr:rowOff>
    </xdr:from>
    <xdr:to>
      <xdr:col>21</xdr:col>
      <xdr:colOff>23024</xdr:colOff>
      <xdr:row>27</xdr:row>
      <xdr:rowOff>93345</xdr:rowOff>
    </xdr:to>
    <xdr:sp macro="" textlink="">
      <xdr:nvSpPr>
        <xdr:cNvPr id="9" name="Ellipse 8"/>
        <xdr:cNvSpPr/>
      </xdr:nvSpPr>
      <xdr:spPr>
        <a:xfrm>
          <a:off x="4882999" y="3340880"/>
          <a:ext cx="45400" cy="481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251695</xdr:colOff>
      <xdr:row>16</xdr:row>
      <xdr:rowOff>37486</xdr:rowOff>
    </xdr:from>
    <xdr:to>
      <xdr:col>23</xdr:col>
      <xdr:colOff>31422</xdr:colOff>
      <xdr:row>16</xdr:row>
      <xdr:rowOff>84669</xdr:rowOff>
    </xdr:to>
    <xdr:sp macro="" textlink="">
      <xdr:nvSpPr>
        <xdr:cNvPr id="13" name="Ellipse 12"/>
        <xdr:cNvSpPr/>
      </xdr:nvSpPr>
      <xdr:spPr>
        <a:xfrm>
          <a:off x="6148422" y="1134114"/>
          <a:ext cx="46051" cy="47183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249342</xdr:colOff>
      <xdr:row>17</xdr:row>
      <xdr:rowOff>37422</xdr:rowOff>
    </xdr:from>
    <xdr:to>
      <xdr:col>23</xdr:col>
      <xdr:colOff>28031</xdr:colOff>
      <xdr:row>17</xdr:row>
      <xdr:rowOff>87803</xdr:rowOff>
    </xdr:to>
    <xdr:sp macro="" textlink="">
      <xdr:nvSpPr>
        <xdr:cNvPr id="14" name="Ellipse 13"/>
        <xdr:cNvSpPr/>
      </xdr:nvSpPr>
      <xdr:spPr>
        <a:xfrm>
          <a:off x="6146069" y="1246846"/>
          <a:ext cx="45013" cy="50381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247246</xdr:colOff>
      <xdr:row>19</xdr:row>
      <xdr:rowOff>42599</xdr:rowOff>
    </xdr:from>
    <xdr:to>
      <xdr:col>23</xdr:col>
      <xdr:colOff>26696</xdr:colOff>
      <xdr:row>19</xdr:row>
      <xdr:rowOff>97090</xdr:rowOff>
    </xdr:to>
    <xdr:sp macro="" textlink="">
      <xdr:nvSpPr>
        <xdr:cNvPr id="16" name="Ellipse 15"/>
        <xdr:cNvSpPr/>
      </xdr:nvSpPr>
      <xdr:spPr>
        <a:xfrm>
          <a:off x="6143973" y="1477615"/>
          <a:ext cx="45774" cy="54491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253040</xdr:colOff>
      <xdr:row>25</xdr:row>
      <xdr:rowOff>36302</xdr:rowOff>
    </xdr:from>
    <xdr:to>
      <xdr:col>23</xdr:col>
      <xdr:colOff>25718</xdr:colOff>
      <xdr:row>25</xdr:row>
      <xdr:rowOff>83696</xdr:rowOff>
    </xdr:to>
    <xdr:sp macro="" textlink="">
      <xdr:nvSpPr>
        <xdr:cNvPr id="22" name="Ellipse 21"/>
        <xdr:cNvSpPr/>
      </xdr:nvSpPr>
      <xdr:spPr>
        <a:xfrm>
          <a:off x="6149767" y="2148095"/>
          <a:ext cx="39002" cy="47394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331470</xdr:colOff>
      <xdr:row>14</xdr:row>
      <xdr:rowOff>30480</xdr:rowOff>
    </xdr:from>
    <xdr:to>
      <xdr:col>27</xdr:col>
      <xdr:colOff>26924</xdr:colOff>
      <xdr:row>14</xdr:row>
      <xdr:rowOff>77153</xdr:rowOff>
    </xdr:to>
    <xdr:sp macro="" textlink="">
      <xdr:nvSpPr>
        <xdr:cNvPr id="27" name="Ellipse 26"/>
        <xdr:cNvSpPr/>
      </xdr:nvSpPr>
      <xdr:spPr>
        <a:xfrm>
          <a:off x="6951345" y="1592580"/>
          <a:ext cx="38354" cy="46673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323850</xdr:colOff>
      <xdr:row>15</xdr:row>
      <xdr:rowOff>47625</xdr:rowOff>
    </xdr:from>
    <xdr:to>
      <xdr:col>27</xdr:col>
      <xdr:colOff>30282</xdr:colOff>
      <xdr:row>15</xdr:row>
      <xdr:rowOff>93344</xdr:rowOff>
    </xdr:to>
    <xdr:sp macro="" textlink="">
      <xdr:nvSpPr>
        <xdr:cNvPr id="28" name="Ellipse 27"/>
        <xdr:cNvSpPr/>
      </xdr:nvSpPr>
      <xdr:spPr>
        <a:xfrm>
          <a:off x="6943725" y="1743075"/>
          <a:ext cx="49332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322852</xdr:colOff>
      <xdr:row>16</xdr:row>
      <xdr:rowOff>38100</xdr:rowOff>
    </xdr:from>
    <xdr:to>
      <xdr:col>27</xdr:col>
      <xdr:colOff>24460</xdr:colOff>
      <xdr:row>16</xdr:row>
      <xdr:rowOff>90845</xdr:rowOff>
    </xdr:to>
    <xdr:sp macro="" textlink="">
      <xdr:nvSpPr>
        <xdr:cNvPr id="29" name="Ellipse 28"/>
        <xdr:cNvSpPr/>
      </xdr:nvSpPr>
      <xdr:spPr>
        <a:xfrm>
          <a:off x="6942727" y="1866900"/>
          <a:ext cx="44508" cy="5274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316582</xdr:colOff>
      <xdr:row>17</xdr:row>
      <xdr:rowOff>38100</xdr:rowOff>
    </xdr:from>
    <xdr:to>
      <xdr:col>27</xdr:col>
      <xdr:colOff>27529</xdr:colOff>
      <xdr:row>17</xdr:row>
      <xdr:rowOff>88093</xdr:rowOff>
    </xdr:to>
    <xdr:sp macro="" textlink="">
      <xdr:nvSpPr>
        <xdr:cNvPr id="30" name="Ellipse 29"/>
        <xdr:cNvSpPr/>
      </xdr:nvSpPr>
      <xdr:spPr>
        <a:xfrm>
          <a:off x="6936457" y="2000250"/>
          <a:ext cx="53847" cy="49993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323850</xdr:colOff>
      <xdr:row>18</xdr:row>
      <xdr:rowOff>46788</xdr:rowOff>
    </xdr:from>
    <xdr:to>
      <xdr:col>27</xdr:col>
      <xdr:colOff>30282</xdr:colOff>
      <xdr:row>18</xdr:row>
      <xdr:rowOff>92507</xdr:rowOff>
    </xdr:to>
    <xdr:sp macro="" textlink="">
      <xdr:nvSpPr>
        <xdr:cNvPr id="31" name="Ellipse 30"/>
        <xdr:cNvSpPr/>
      </xdr:nvSpPr>
      <xdr:spPr>
        <a:xfrm>
          <a:off x="6943725" y="2142288"/>
          <a:ext cx="49332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316869</xdr:colOff>
      <xdr:row>19</xdr:row>
      <xdr:rowOff>49426</xdr:rowOff>
    </xdr:from>
    <xdr:to>
      <xdr:col>27</xdr:col>
      <xdr:colOff>27530</xdr:colOff>
      <xdr:row>19</xdr:row>
      <xdr:rowOff>95145</xdr:rowOff>
    </xdr:to>
    <xdr:sp macro="" textlink="">
      <xdr:nvSpPr>
        <xdr:cNvPr id="32" name="Ellipse 31"/>
        <xdr:cNvSpPr/>
      </xdr:nvSpPr>
      <xdr:spPr>
        <a:xfrm>
          <a:off x="6936744" y="2278276"/>
          <a:ext cx="53561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323001</xdr:colOff>
      <xdr:row>20</xdr:row>
      <xdr:rowOff>46663</xdr:rowOff>
    </xdr:from>
    <xdr:to>
      <xdr:col>27</xdr:col>
      <xdr:colOff>24609</xdr:colOff>
      <xdr:row>20</xdr:row>
      <xdr:rowOff>92382</xdr:rowOff>
    </xdr:to>
    <xdr:sp macro="" textlink="">
      <xdr:nvSpPr>
        <xdr:cNvPr id="33" name="Ellipse 32"/>
        <xdr:cNvSpPr/>
      </xdr:nvSpPr>
      <xdr:spPr>
        <a:xfrm>
          <a:off x="6942876" y="2408863"/>
          <a:ext cx="44508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325754</xdr:colOff>
      <xdr:row>21</xdr:row>
      <xdr:rowOff>46674</xdr:rowOff>
    </xdr:from>
    <xdr:to>
      <xdr:col>27</xdr:col>
      <xdr:colOff>27528</xdr:colOff>
      <xdr:row>21</xdr:row>
      <xdr:rowOff>92393</xdr:rowOff>
    </xdr:to>
    <xdr:sp macro="" textlink="">
      <xdr:nvSpPr>
        <xdr:cNvPr id="34" name="Ellipse 33"/>
        <xdr:cNvSpPr/>
      </xdr:nvSpPr>
      <xdr:spPr>
        <a:xfrm>
          <a:off x="6945629" y="2542224"/>
          <a:ext cx="44674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320260</xdr:colOff>
      <xdr:row>22</xdr:row>
      <xdr:rowOff>41294</xdr:rowOff>
    </xdr:from>
    <xdr:to>
      <xdr:col>27</xdr:col>
      <xdr:colOff>22023</xdr:colOff>
      <xdr:row>22</xdr:row>
      <xdr:rowOff>89431</xdr:rowOff>
    </xdr:to>
    <xdr:sp macro="" textlink="">
      <xdr:nvSpPr>
        <xdr:cNvPr id="35" name="Ellipse 34"/>
        <xdr:cNvSpPr/>
      </xdr:nvSpPr>
      <xdr:spPr>
        <a:xfrm>
          <a:off x="6940135" y="2670194"/>
          <a:ext cx="44663" cy="48137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321891</xdr:colOff>
      <xdr:row>23</xdr:row>
      <xdr:rowOff>40005</xdr:rowOff>
    </xdr:from>
    <xdr:to>
      <xdr:col>27</xdr:col>
      <xdr:colOff>23499</xdr:colOff>
      <xdr:row>23</xdr:row>
      <xdr:rowOff>85724</xdr:rowOff>
    </xdr:to>
    <xdr:sp macro="" textlink="">
      <xdr:nvSpPr>
        <xdr:cNvPr id="36" name="Ellipse 35"/>
        <xdr:cNvSpPr/>
      </xdr:nvSpPr>
      <xdr:spPr>
        <a:xfrm>
          <a:off x="6941766" y="2802255"/>
          <a:ext cx="44508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323002</xdr:colOff>
      <xdr:row>24</xdr:row>
      <xdr:rowOff>48590</xdr:rowOff>
    </xdr:from>
    <xdr:to>
      <xdr:col>27</xdr:col>
      <xdr:colOff>24776</xdr:colOff>
      <xdr:row>24</xdr:row>
      <xdr:rowOff>94309</xdr:rowOff>
    </xdr:to>
    <xdr:sp macro="" textlink="">
      <xdr:nvSpPr>
        <xdr:cNvPr id="37" name="Ellipse 36"/>
        <xdr:cNvSpPr/>
      </xdr:nvSpPr>
      <xdr:spPr>
        <a:xfrm>
          <a:off x="6942877" y="2944190"/>
          <a:ext cx="44674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316869</xdr:colOff>
      <xdr:row>25</xdr:row>
      <xdr:rowOff>49740</xdr:rowOff>
    </xdr:from>
    <xdr:to>
      <xdr:col>27</xdr:col>
      <xdr:colOff>18477</xdr:colOff>
      <xdr:row>25</xdr:row>
      <xdr:rowOff>95459</xdr:rowOff>
    </xdr:to>
    <xdr:sp macro="" textlink="">
      <xdr:nvSpPr>
        <xdr:cNvPr id="38" name="Ellipse 37"/>
        <xdr:cNvSpPr/>
      </xdr:nvSpPr>
      <xdr:spPr>
        <a:xfrm>
          <a:off x="6936744" y="3078690"/>
          <a:ext cx="44508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324279</xdr:colOff>
      <xdr:row>26</xdr:row>
      <xdr:rowOff>45720</xdr:rowOff>
    </xdr:from>
    <xdr:to>
      <xdr:col>27</xdr:col>
      <xdr:colOff>22019</xdr:colOff>
      <xdr:row>26</xdr:row>
      <xdr:rowOff>92393</xdr:rowOff>
    </xdr:to>
    <xdr:sp macro="" textlink="">
      <xdr:nvSpPr>
        <xdr:cNvPr id="39" name="Ellipse 38"/>
        <xdr:cNvSpPr/>
      </xdr:nvSpPr>
      <xdr:spPr>
        <a:xfrm>
          <a:off x="6944154" y="3208020"/>
          <a:ext cx="40640" cy="46673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327660</xdr:colOff>
      <xdr:row>27</xdr:row>
      <xdr:rowOff>38100</xdr:rowOff>
    </xdr:from>
    <xdr:to>
      <xdr:col>27</xdr:col>
      <xdr:colOff>33035</xdr:colOff>
      <xdr:row>27</xdr:row>
      <xdr:rowOff>83819</xdr:rowOff>
    </xdr:to>
    <xdr:sp macro="" textlink="">
      <xdr:nvSpPr>
        <xdr:cNvPr id="40" name="Ellipse 39"/>
        <xdr:cNvSpPr/>
      </xdr:nvSpPr>
      <xdr:spPr>
        <a:xfrm>
          <a:off x="6947535" y="3333750"/>
          <a:ext cx="48275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323850</xdr:colOff>
      <xdr:row>28</xdr:row>
      <xdr:rowOff>38100</xdr:rowOff>
    </xdr:from>
    <xdr:to>
      <xdr:col>27</xdr:col>
      <xdr:colOff>25458</xdr:colOff>
      <xdr:row>28</xdr:row>
      <xdr:rowOff>83819</xdr:rowOff>
    </xdr:to>
    <xdr:sp macro="" textlink="">
      <xdr:nvSpPr>
        <xdr:cNvPr id="41" name="Ellipse 40"/>
        <xdr:cNvSpPr/>
      </xdr:nvSpPr>
      <xdr:spPr>
        <a:xfrm>
          <a:off x="6943725" y="3467100"/>
          <a:ext cx="44508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325755</xdr:colOff>
      <xdr:row>29</xdr:row>
      <xdr:rowOff>47625</xdr:rowOff>
    </xdr:from>
    <xdr:to>
      <xdr:col>27</xdr:col>
      <xdr:colOff>23495</xdr:colOff>
      <xdr:row>29</xdr:row>
      <xdr:rowOff>94298</xdr:rowOff>
    </xdr:to>
    <xdr:sp macro="" textlink="">
      <xdr:nvSpPr>
        <xdr:cNvPr id="42" name="Ellipse 41"/>
        <xdr:cNvSpPr/>
      </xdr:nvSpPr>
      <xdr:spPr>
        <a:xfrm>
          <a:off x="6945630" y="3609975"/>
          <a:ext cx="40640" cy="46673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323850</xdr:colOff>
      <xdr:row>30</xdr:row>
      <xdr:rowOff>38100</xdr:rowOff>
    </xdr:from>
    <xdr:to>
      <xdr:col>27</xdr:col>
      <xdr:colOff>28574</xdr:colOff>
      <xdr:row>30</xdr:row>
      <xdr:rowOff>91440</xdr:rowOff>
    </xdr:to>
    <xdr:sp macro="" textlink="">
      <xdr:nvSpPr>
        <xdr:cNvPr id="45" name="Ellipse 44"/>
        <xdr:cNvSpPr/>
      </xdr:nvSpPr>
      <xdr:spPr>
        <a:xfrm>
          <a:off x="6943725" y="3733800"/>
          <a:ext cx="47624" cy="5334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323850</xdr:colOff>
      <xdr:row>26</xdr:row>
      <xdr:rowOff>47626</xdr:rowOff>
    </xdr:from>
    <xdr:to>
      <xdr:col>21</xdr:col>
      <xdr:colOff>26350</xdr:colOff>
      <xdr:row>26</xdr:row>
      <xdr:rowOff>93345</xdr:rowOff>
    </xdr:to>
    <xdr:sp macro="" textlink="">
      <xdr:nvSpPr>
        <xdr:cNvPr id="46" name="Ellipse 45"/>
        <xdr:cNvSpPr/>
      </xdr:nvSpPr>
      <xdr:spPr>
        <a:xfrm>
          <a:off x="4886325" y="3209926"/>
          <a:ext cx="45400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322094</xdr:colOff>
      <xdr:row>18</xdr:row>
      <xdr:rowOff>69215</xdr:rowOff>
    </xdr:from>
    <xdr:to>
      <xdr:col>21</xdr:col>
      <xdr:colOff>24594</xdr:colOff>
      <xdr:row>18</xdr:row>
      <xdr:rowOff>121086</xdr:rowOff>
    </xdr:to>
    <xdr:sp macro="" textlink="">
      <xdr:nvSpPr>
        <xdr:cNvPr id="52" name="Ellipse 51"/>
        <xdr:cNvSpPr/>
      </xdr:nvSpPr>
      <xdr:spPr>
        <a:xfrm>
          <a:off x="5537531" y="1854320"/>
          <a:ext cx="45533" cy="51871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320803</xdr:colOff>
      <xdr:row>23</xdr:row>
      <xdr:rowOff>66650</xdr:rowOff>
    </xdr:from>
    <xdr:to>
      <xdr:col>21</xdr:col>
      <xdr:colOff>23303</xdr:colOff>
      <xdr:row>23</xdr:row>
      <xdr:rowOff>112369</xdr:rowOff>
    </xdr:to>
    <xdr:sp macro="" textlink="">
      <xdr:nvSpPr>
        <xdr:cNvPr id="53" name="Ellipse 52"/>
        <xdr:cNvSpPr/>
      </xdr:nvSpPr>
      <xdr:spPr>
        <a:xfrm>
          <a:off x="5536240" y="2800924"/>
          <a:ext cx="45533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324424</xdr:colOff>
      <xdr:row>29</xdr:row>
      <xdr:rowOff>37250</xdr:rowOff>
    </xdr:from>
    <xdr:to>
      <xdr:col>21</xdr:col>
      <xdr:colOff>26924</xdr:colOff>
      <xdr:row>29</xdr:row>
      <xdr:rowOff>85726</xdr:rowOff>
    </xdr:to>
    <xdr:sp macro="" textlink="">
      <xdr:nvSpPr>
        <xdr:cNvPr id="54" name="Ellipse 53"/>
        <xdr:cNvSpPr/>
      </xdr:nvSpPr>
      <xdr:spPr>
        <a:xfrm>
          <a:off x="4886899" y="3599600"/>
          <a:ext cx="45400" cy="4847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320104</xdr:colOff>
      <xdr:row>14</xdr:row>
      <xdr:rowOff>46551</xdr:rowOff>
    </xdr:from>
    <xdr:to>
      <xdr:col>21</xdr:col>
      <xdr:colOff>22604</xdr:colOff>
      <xdr:row>14</xdr:row>
      <xdr:rowOff>86237</xdr:rowOff>
    </xdr:to>
    <xdr:sp macro="" textlink="">
      <xdr:nvSpPr>
        <xdr:cNvPr id="55" name="Ellipse 54"/>
        <xdr:cNvSpPr/>
      </xdr:nvSpPr>
      <xdr:spPr>
        <a:xfrm>
          <a:off x="5533788" y="917587"/>
          <a:ext cx="44022" cy="3968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320104</xdr:colOff>
      <xdr:row>16</xdr:row>
      <xdr:rowOff>48671</xdr:rowOff>
    </xdr:from>
    <xdr:to>
      <xdr:col>21</xdr:col>
      <xdr:colOff>22604</xdr:colOff>
      <xdr:row>16</xdr:row>
      <xdr:rowOff>88357</xdr:rowOff>
    </xdr:to>
    <xdr:sp macro="" textlink="">
      <xdr:nvSpPr>
        <xdr:cNvPr id="78" name="Ellipse 77"/>
        <xdr:cNvSpPr/>
      </xdr:nvSpPr>
      <xdr:spPr>
        <a:xfrm>
          <a:off x="5522618" y="1156470"/>
          <a:ext cx="44157" cy="3968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320104</xdr:colOff>
      <xdr:row>28</xdr:row>
      <xdr:rowOff>41250</xdr:rowOff>
    </xdr:from>
    <xdr:to>
      <xdr:col>21</xdr:col>
      <xdr:colOff>22604</xdr:colOff>
      <xdr:row>28</xdr:row>
      <xdr:rowOff>90461</xdr:rowOff>
    </xdr:to>
    <xdr:sp macro="" textlink="">
      <xdr:nvSpPr>
        <xdr:cNvPr id="90" name="Ellipse 89"/>
        <xdr:cNvSpPr/>
      </xdr:nvSpPr>
      <xdr:spPr>
        <a:xfrm>
          <a:off x="5140466" y="1256355"/>
          <a:ext cx="45222" cy="49211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322416</xdr:colOff>
      <xdr:row>15</xdr:row>
      <xdr:rowOff>33451</xdr:rowOff>
    </xdr:from>
    <xdr:to>
      <xdr:col>21</xdr:col>
      <xdr:colOff>24916</xdr:colOff>
      <xdr:row>15</xdr:row>
      <xdr:rowOff>82662</xdr:rowOff>
    </xdr:to>
    <xdr:sp macro="" textlink="">
      <xdr:nvSpPr>
        <xdr:cNvPr id="91" name="Ellipse 90"/>
        <xdr:cNvSpPr/>
      </xdr:nvSpPr>
      <xdr:spPr>
        <a:xfrm>
          <a:off x="5524930" y="1027364"/>
          <a:ext cx="44157" cy="49211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324621</xdr:colOff>
      <xdr:row>30</xdr:row>
      <xdr:rowOff>45453</xdr:rowOff>
    </xdr:from>
    <xdr:to>
      <xdr:col>21</xdr:col>
      <xdr:colOff>28818</xdr:colOff>
      <xdr:row>30</xdr:row>
      <xdr:rowOff>91172</xdr:rowOff>
    </xdr:to>
    <xdr:sp macro="" textlink="">
      <xdr:nvSpPr>
        <xdr:cNvPr id="108" name="Ellipse 107"/>
        <xdr:cNvSpPr/>
      </xdr:nvSpPr>
      <xdr:spPr>
        <a:xfrm>
          <a:off x="5538305" y="2721226"/>
          <a:ext cx="45719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327951</xdr:colOff>
      <xdr:row>31</xdr:row>
      <xdr:rowOff>46116</xdr:rowOff>
    </xdr:from>
    <xdr:to>
      <xdr:col>21</xdr:col>
      <xdr:colOff>32148</xdr:colOff>
      <xdr:row>31</xdr:row>
      <xdr:rowOff>91835</xdr:rowOff>
    </xdr:to>
    <xdr:sp macro="" textlink="">
      <xdr:nvSpPr>
        <xdr:cNvPr id="110" name="Ellipse 109"/>
        <xdr:cNvSpPr/>
      </xdr:nvSpPr>
      <xdr:spPr>
        <a:xfrm>
          <a:off x="5541635" y="2834685"/>
          <a:ext cx="45719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321487</xdr:colOff>
      <xdr:row>33</xdr:row>
      <xdr:rowOff>42786</xdr:rowOff>
    </xdr:from>
    <xdr:to>
      <xdr:col>21</xdr:col>
      <xdr:colOff>25684</xdr:colOff>
      <xdr:row>33</xdr:row>
      <xdr:rowOff>88505</xdr:rowOff>
    </xdr:to>
    <xdr:sp macro="" textlink="">
      <xdr:nvSpPr>
        <xdr:cNvPr id="111" name="Ellipse 110"/>
        <xdr:cNvSpPr/>
      </xdr:nvSpPr>
      <xdr:spPr>
        <a:xfrm>
          <a:off x="5535171" y="3056947"/>
          <a:ext cx="45719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247760</xdr:colOff>
      <xdr:row>14</xdr:row>
      <xdr:rowOff>48501</xdr:rowOff>
    </xdr:from>
    <xdr:to>
      <xdr:col>23</xdr:col>
      <xdr:colOff>27487</xdr:colOff>
      <xdr:row>14</xdr:row>
      <xdr:rowOff>86159</xdr:rowOff>
    </xdr:to>
    <xdr:sp macro="" textlink="">
      <xdr:nvSpPr>
        <xdr:cNvPr id="112" name="Ellipse 111"/>
        <xdr:cNvSpPr/>
      </xdr:nvSpPr>
      <xdr:spPr>
        <a:xfrm>
          <a:off x="6144487" y="919537"/>
          <a:ext cx="46051" cy="37658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244627</xdr:colOff>
      <xdr:row>15</xdr:row>
      <xdr:rowOff>49263</xdr:rowOff>
    </xdr:from>
    <xdr:to>
      <xdr:col>23</xdr:col>
      <xdr:colOff>24354</xdr:colOff>
      <xdr:row>15</xdr:row>
      <xdr:rowOff>86921</xdr:rowOff>
    </xdr:to>
    <xdr:sp macro="" textlink="">
      <xdr:nvSpPr>
        <xdr:cNvPr id="113" name="Ellipse 112"/>
        <xdr:cNvSpPr/>
      </xdr:nvSpPr>
      <xdr:spPr>
        <a:xfrm>
          <a:off x="6141354" y="1033095"/>
          <a:ext cx="46051" cy="37658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243339</xdr:colOff>
      <xdr:row>18</xdr:row>
      <xdr:rowOff>40298</xdr:rowOff>
    </xdr:from>
    <xdr:to>
      <xdr:col>23</xdr:col>
      <xdr:colOff>22789</xdr:colOff>
      <xdr:row>18</xdr:row>
      <xdr:rowOff>94789</xdr:rowOff>
    </xdr:to>
    <xdr:sp macro="" textlink="">
      <xdr:nvSpPr>
        <xdr:cNvPr id="114" name="Ellipse 113"/>
        <xdr:cNvSpPr/>
      </xdr:nvSpPr>
      <xdr:spPr>
        <a:xfrm>
          <a:off x="6140066" y="1362518"/>
          <a:ext cx="45774" cy="54491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244025</xdr:colOff>
      <xdr:row>20</xdr:row>
      <xdr:rowOff>51070</xdr:rowOff>
    </xdr:from>
    <xdr:to>
      <xdr:col>23</xdr:col>
      <xdr:colOff>23475</xdr:colOff>
      <xdr:row>20</xdr:row>
      <xdr:rowOff>96036</xdr:rowOff>
    </xdr:to>
    <xdr:sp macro="" textlink="">
      <xdr:nvSpPr>
        <xdr:cNvPr id="115" name="Ellipse 114"/>
        <xdr:cNvSpPr/>
      </xdr:nvSpPr>
      <xdr:spPr>
        <a:xfrm>
          <a:off x="6140752" y="1598883"/>
          <a:ext cx="45774" cy="44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246473</xdr:colOff>
      <xdr:row>21</xdr:row>
      <xdr:rowOff>39954</xdr:rowOff>
    </xdr:from>
    <xdr:to>
      <xdr:col>23</xdr:col>
      <xdr:colOff>25923</xdr:colOff>
      <xdr:row>21</xdr:row>
      <xdr:rowOff>94445</xdr:rowOff>
    </xdr:to>
    <xdr:sp macro="" textlink="">
      <xdr:nvSpPr>
        <xdr:cNvPr id="116" name="Ellipse 115"/>
        <xdr:cNvSpPr/>
      </xdr:nvSpPr>
      <xdr:spPr>
        <a:xfrm>
          <a:off x="6143200" y="1700563"/>
          <a:ext cx="45774" cy="54491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250635</xdr:colOff>
      <xdr:row>22</xdr:row>
      <xdr:rowOff>44459</xdr:rowOff>
    </xdr:from>
    <xdr:to>
      <xdr:col>23</xdr:col>
      <xdr:colOff>30085</xdr:colOff>
      <xdr:row>22</xdr:row>
      <xdr:rowOff>89425</xdr:rowOff>
    </xdr:to>
    <xdr:sp macro="" textlink="">
      <xdr:nvSpPr>
        <xdr:cNvPr id="117" name="Ellipse 116"/>
        <xdr:cNvSpPr/>
      </xdr:nvSpPr>
      <xdr:spPr>
        <a:xfrm>
          <a:off x="6147362" y="1817864"/>
          <a:ext cx="45774" cy="44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246815</xdr:colOff>
      <xdr:row>23</xdr:row>
      <xdr:rowOff>45146</xdr:rowOff>
    </xdr:from>
    <xdr:to>
      <xdr:col>23</xdr:col>
      <xdr:colOff>26265</xdr:colOff>
      <xdr:row>23</xdr:row>
      <xdr:rowOff>80587</xdr:rowOff>
    </xdr:to>
    <xdr:sp macro="" textlink="">
      <xdr:nvSpPr>
        <xdr:cNvPr id="118" name="Ellipse 117"/>
        <xdr:cNvSpPr/>
      </xdr:nvSpPr>
      <xdr:spPr>
        <a:xfrm>
          <a:off x="6143542" y="1931347"/>
          <a:ext cx="45774" cy="35441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250635</xdr:colOff>
      <xdr:row>26</xdr:row>
      <xdr:rowOff>47251</xdr:rowOff>
    </xdr:from>
    <xdr:to>
      <xdr:col>23</xdr:col>
      <xdr:colOff>30085</xdr:colOff>
      <xdr:row>26</xdr:row>
      <xdr:rowOff>92217</xdr:rowOff>
    </xdr:to>
    <xdr:sp macro="" textlink="">
      <xdr:nvSpPr>
        <xdr:cNvPr id="119" name="Ellipse 118"/>
        <xdr:cNvSpPr/>
      </xdr:nvSpPr>
      <xdr:spPr>
        <a:xfrm>
          <a:off x="6147362" y="2271840"/>
          <a:ext cx="45774" cy="44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246472</xdr:colOff>
      <xdr:row>27</xdr:row>
      <xdr:rowOff>47936</xdr:rowOff>
    </xdr:from>
    <xdr:to>
      <xdr:col>23</xdr:col>
      <xdr:colOff>25922</xdr:colOff>
      <xdr:row>27</xdr:row>
      <xdr:rowOff>92902</xdr:rowOff>
    </xdr:to>
    <xdr:sp macro="" textlink="">
      <xdr:nvSpPr>
        <xdr:cNvPr id="120" name="Ellipse 119"/>
        <xdr:cNvSpPr/>
      </xdr:nvSpPr>
      <xdr:spPr>
        <a:xfrm>
          <a:off x="6143199" y="2385321"/>
          <a:ext cx="45774" cy="44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249948</xdr:colOff>
      <xdr:row>28</xdr:row>
      <xdr:rowOff>44803</xdr:rowOff>
    </xdr:from>
    <xdr:to>
      <xdr:col>23</xdr:col>
      <xdr:colOff>29398</xdr:colOff>
      <xdr:row>28</xdr:row>
      <xdr:rowOff>89769</xdr:rowOff>
    </xdr:to>
    <xdr:sp macro="" textlink="">
      <xdr:nvSpPr>
        <xdr:cNvPr id="121" name="Ellipse 120"/>
        <xdr:cNvSpPr/>
      </xdr:nvSpPr>
      <xdr:spPr>
        <a:xfrm>
          <a:off x="6146675" y="2494984"/>
          <a:ext cx="45774" cy="44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246815</xdr:colOff>
      <xdr:row>29</xdr:row>
      <xdr:rowOff>40983</xdr:rowOff>
    </xdr:from>
    <xdr:to>
      <xdr:col>23</xdr:col>
      <xdr:colOff>26265</xdr:colOff>
      <xdr:row>29</xdr:row>
      <xdr:rowOff>85949</xdr:rowOff>
    </xdr:to>
    <xdr:sp macro="" textlink="">
      <xdr:nvSpPr>
        <xdr:cNvPr id="122" name="Ellipse 121"/>
        <xdr:cNvSpPr/>
      </xdr:nvSpPr>
      <xdr:spPr>
        <a:xfrm>
          <a:off x="6143542" y="2603960"/>
          <a:ext cx="45774" cy="44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325755</xdr:colOff>
      <xdr:row>31</xdr:row>
      <xdr:rowOff>47625</xdr:rowOff>
    </xdr:from>
    <xdr:to>
      <xdr:col>27</xdr:col>
      <xdr:colOff>23495</xdr:colOff>
      <xdr:row>31</xdr:row>
      <xdr:rowOff>94298</xdr:rowOff>
    </xdr:to>
    <xdr:sp macro="" textlink="">
      <xdr:nvSpPr>
        <xdr:cNvPr id="123" name="Ellipse 122"/>
        <xdr:cNvSpPr/>
      </xdr:nvSpPr>
      <xdr:spPr>
        <a:xfrm>
          <a:off x="7574280" y="4000500"/>
          <a:ext cx="40640" cy="46673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323850</xdr:colOff>
      <xdr:row>32</xdr:row>
      <xdr:rowOff>38100</xdr:rowOff>
    </xdr:from>
    <xdr:to>
      <xdr:col>27</xdr:col>
      <xdr:colOff>28574</xdr:colOff>
      <xdr:row>32</xdr:row>
      <xdr:rowOff>91440</xdr:rowOff>
    </xdr:to>
    <xdr:sp macro="" textlink="">
      <xdr:nvSpPr>
        <xdr:cNvPr id="124" name="Ellipse 123"/>
        <xdr:cNvSpPr/>
      </xdr:nvSpPr>
      <xdr:spPr>
        <a:xfrm>
          <a:off x="7572375" y="4181475"/>
          <a:ext cx="47624" cy="5334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325755</xdr:colOff>
      <xdr:row>33</xdr:row>
      <xdr:rowOff>47625</xdr:rowOff>
    </xdr:from>
    <xdr:to>
      <xdr:col>27</xdr:col>
      <xdr:colOff>23495</xdr:colOff>
      <xdr:row>33</xdr:row>
      <xdr:rowOff>94298</xdr:rowOff>
    </xdr:to>
    <xdr:sp macro="" textlink="">
      <xdr:nvSpPr>
        <xdr:cNvPr id="125" name="Ellipse 124"/>
        <xdr:cNvSpPr/>
      </xdr:nvSpPr>
      <xdr:spPr>
        <a:xfrm>
          <a:off x="7574280" y="4000500"/>
          <a:ext cx="40640" cy="46673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323850</xdr:colOff>
      <xdr:row>34</xdr:row>
      <xdr:rowOff>38100</xdr:rowOff>
    </xdr:from>
    <xdr:to>
      <xdr:col>27</xdr:col>
      <xdr:colOff>28574</xdr:colOff>
      <xdr:row>34</xdr:row>
      <xdr:rowOff>91440</xdr:rowOff>
    </xdr:to>
    <xdr:sp macro="" textlink="">
      <xdr:nvSpPr>
        <xdr:cNvPr id="126" name="Ellipse 125"/>
        <xdr:cNvSpPr/>
      </xdr:nvSpPr>
      <xdr:spPr>
        <a:xfrm>
          <a:off x="7572375" y="4181475"/>
          <a:ext cx="47624" cy="5334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326184</xdr:colOff>
      <xdr:row>34</xdr:row>
      <xdr:rowOff>40951</xdr:rowOff>
    </xdr:from>
    <xdr:to>
      <xdr:col>21</xdr:col>
      <xdr:colOff>28684</xdr:colOff>
      <xdr:row>34</xdr:row>
      <xdr:rowOff>89066</xdr:rowOff>
    </xdr:to>
    <xdr:sp macro="" textlink="">
      <xdr:nvSpPr>
        <xdr:cNvPr id="127" name="Ellipse 126"/>
        <xdr:cNvSpPr/>
      </xdr:nvSpPr>
      <xdr:spPr>
        <a:xfrm>
          <a:off x="5539868" y="3167908"/>
          <a:ext cx="44022" cy="481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323248</xdr:colOff>
      <xdr:row>35</xdr:row>
      <xdr:rowOff>38212</xdr:rowOff>
    </xdr:from>
    <xdr:to>
      <xdr:col>21</xdr:col>
      <xdr:colOff>25748</xdr:colOff>
      <xdr:row>35</xdr:row>
      <xdr:rowOff>86327</xdr:rowOff>
    </xdr:to>
    <xdr:sp macro="" textlink="">
      <xdr:nvSpPr>
        <xdr:cNvPr id="128" name="Ellipse 127"/>
        <xdr:cNvSpPr/>
      </xdr:nvSpPr>
      <xdr:spPr>
        <a:xfrm>
          <a:off x="5536932" y="3277965"/>
          <a:ext cx="44022" cy="481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323050</xdr:colOff>
      <xdr:row>32</xdr:row>
      <xdr:rowOff>45069</xdr:rowOff>
    </xdr:from>
    <xdr:to>
      <xdr:col>21</xdr:col>
      <xdr:colOff>27247</xdr:colOff>
      <xdr:row>32</xdr:row>
      <xdr:rowOff>90788</xdr:rowOff>
    </xdr:to>
    <xdr:sp macro="" textlink="">
      <xdr:nvSpPr>
        <xdr:cNvPr id="129" name="Ellipse 128"/>
        <xdr:cNvSpPr/>
      </xdr:nvSpPr>
      <xdr:spPr>
        <a:xfrm>
          <a:off x="5536734" y="2946434"/>
          <a:ext cx="45719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249782</xdr:colOff>
      <xdr:row>30</xdr:row>
      <xdr:rowOff>39198</xdr:rowOff>
    </xdr:from>
    <xdr:to>
      <xdr:col>23</xdr:col>
      <xdr:colOff>28881</xdr:colOff>
      <xdr:row>30</xdr:row>
      <xdr:rowOff>77788</xdr:rowOff>
    </xdr:to>
    <xdr:sp macro="" textlink="">
      <xdr:nvSpPr>
        <xdr:cNvPr id="130" name="Ellipse 129"/>
        <xdr:cNvSpPr/>
      </xdr:nvSpPr>
      <xdr:spPr>
        <a:xfrm>
          <a:off x="6146509" y="2714971"/>
          <a:ext cx="45423" cy="3859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246253</xdr:colOff>
      <xdr:row>31</xdr:row>
      <xdr:rowOff>33917</xdr:rowOff>
    </xdr:from>
    <xdr:to>
      <xdr:col>23</xdr:col>
      <xdr:colOff>25648</xdr:colOff>
      <xdr:row>31</xdr:row>
      <xdr:rowOff>79636</xdr:rowOff>
    </xdr:to>
    <xdr:sp macro="" textlink="">
      <xdr:nvSpPr>
        <xdr:cNvPr id="131" name="Ellipse 130"/>
        <xdr:cNvSpPr/>
      </xdr:nvSpPr>
      <xdr:spPr>
        <a:xfrm>
          <a:off x="6142980" y="2822486"/>
          <a:ext cx="45719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253112</xdr:colOff>
      <xdr:row>32</xdr:row>
      <xdr:rowOff>38409</xdr:rowOff>
    </xdr:from>
    <xdr:to>
      <xdr:col>23</xdr:col>
      <xdr:colOff>32211</xdr:colOff>
      <xdr:row>32</xdr:row>
      <xdr:rowOff>86524</xdr:rowOff>
    </xdr:to>
    <xdr:sp macro="" textlink="">
      <xdr:nvSpPr>
        <xdr:cNvPr id="132" name="Ellipse 131"/>
        <xdr:cNvSpPr/>
      </xdr:nvSpPr>
      <xdr:spPr>
        <a:xfrm>
          <a:off x="6149839" y="2939774"/>
          <a:ext cx="45423" cy="481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246649</xdr:colOff>
      <xdr:row>33</xdr:row>
      <xdr:rowOff>45465</xdr:rowOff>
    </xdr:from>
    <xdr:to>
      <xdr:col>23</xdr:col>
      <xdr:colOff>25748</xdr:colOff>
      <xdr:row>33</xdr:row>
      <xdr:rowOff>84055</xdr:rowOff>
    </xdr:to>
    <xdr:sp macro="" textlink="">
      <xdr:nvSpPr>
        <xdr:cNvPr id="133" name="Ellipse 132"/>
        <xdr:cNvSpPr/>
      </xdr:nvSpPr>
      <xdr:spPr>
        <a:xfrm>
          <a:off x="6143376" y="3059626"/>
          <a:ext cx="45423" cy="3859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243713</xdr:colOff>
      <xdr:row>34</xdr:row>
      <xdr:rowOff>40952</xdr:rowOff>
    </xdr:from>
    <xdr:to>
      <xdr:col>23</xdr:col>
      <xdr:colOff>22812</xdr:colOff>
      <xdr:row>34</xdr:row>
      <xdr:rowOff>89067</xdr:rowOff>
    </xdr:to>
    <xdr:sp macro="" textlink="">
      <xdr:nvSpPr>
        <xdr:cNvPr id="134" name="Ellipse 133"/>
        <xdr:cNvSpPr/>
      </xdr:nvSpPr>
      <xdr:spPr>
        <a:xfrm>
          <a:off x="6140440" y="3167909"/>
          <a:ext cx="45423" cy="481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319456</xdr:colOff>
      <xdr:row>35</xdr:row>
      <xdr:rowOff>63606</xdr:rowOff>
    </xdr:from>
    <xdr:to>
      <xdr:col>27</xdr:col>
      <xdr:colOff>21956</xdr:colOff>
      <xdr:row>35</xdr:row>
      <xdr:rowOff>109414</xdr:rowOff>
    </xdr:to>
    <xdr:sp macro="" textlink="">
      <xdr:nvSpPr>
        <xdr:cNvPr id="135" name="Ellipse 134"/>
        <xdr:cNvSpPr/>
      </xdr:nvSpPr>
      <xdr:spPr>
        <a:xfrm>
          <a:off x="7218008" y="5024151"/>
          <a:ext cx="46720" cy="45808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319720</xdr:colOff>
      <xdr:row>13</xdr:row>
      <xdr:rowOff>45539</xdr:rowOff>
    </xdr:from>
    <xdr:to>
      <xdr:col>21</xdr:col>
      <xdr:colOff>22220</xdr:colOff>
      <xdr:row>13</xdr:row>
      <xdr:rowOff>84129</xdr:rowOff>
    </xdr:to>
    <xdr:sp macro="" textlink="">
      <xdr:nvSpPr>
        <xdr:cNvPr id="136" name="Ellipse 135"/>
        <xdr:cNvSpPr/>
      </xdr:nvSpPr>
      <xdr:spPr>
        <a:xfrm>
          <a:off x="5522234" y="811680"/>
          <a:ext cx="44157" cy="3859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326381</xdr:colOff>
      <xdr:row>12</xdr:row>
      <xdr:rowOff>36634</xdr:rowOff>
    </xdr:from>
    <xdr:to>
      <xdr:col>21</xdr:col>
      <xdr:colOff>28881</xdr:colOff>
      <xdr:row>12</xdr:row>
      <xdr:rowOff>84749</xdr:rowOff>
    </xdr:to>
    <xdr:sp macro="" textlink="">
      <xdr:nvSpPr>
        <xdr:cNvPr id="137" name="Ellipse 136"/>
        <xdr:cNvSpPr/>
      </xdr:nvSpPr>
      <xdr:spPr>
        <a:xfrm>
          <a:off x="5541818" y="759335"/>
          <a:ext cx="45533" cy="481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250656</xdr:colOff>
      <xdr:row>24</xdr:row>
      <xdr:rowOff>40731</xdr:rowOff>
    </xdr:from>
    <xdr:to>
      <xdr:col>23</xdr:col>
      <xdr:colOff>31331</xdr:colOff>
      <xdr:row>24</xdr:row>
      <xdr:rowOff>97130</xdr:rowOff>
    </xdr:to>
    <xdr:sp macro="" textlink="">
      <xdr:nvSpPr>
        <xdr:cNvPr id="138" name="Ellipse 137"/>
        <xdr:cNvSpPr/>
      </xdr:nvSpPr>
      <xdr:spPr>
        <a:xfrm>
          <a:off x="6147383" y="2039728"/>
          <a:ext cx="46999" cy="5639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21</xdr:col>
      <xdr:colOff>18411</xdr:colOff>
      <xdr:row>21</xdr:row>
      <xdr:rowOff>78020</xdr:rowOff>
    </xdr:from>
    <xdr:to>
      <xdr:col>30</xdr:col>
      <xdr:colOff>117516</xdr:colOff>
      <xdr:row>22</xdr:row>
      <xdr:rowOff>80406</xdr:rowOff>
    </xdr:to>
    <xdr:cxnSp macro="">
      <xdr:nvCxnSpPr>
        <xdr:cNvPr id="140" name="Connecteur droit avec flèche 139"/>
        <xdr:cNvCxnSpPr/>
      </xdr:nvCxnSpPr>
      <xdr:spPr>
        <a:xfrm flipH="1" flipV="1">
          <a:off x="5578784" y="2898410"/>
          <a:ext cx="2412320" cy="113717"/>
        </a:xfrm>
        <a:prstGeom prst="straightConnector1">
          <a:avLst/>
        </a:prstGeom>
        <a:ln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20085</xdr:colOff>
      <xdr:row>19</xdr:row>
      <xdr:rowOff>88450</xdr:rowOff>
    </xdr:from>
    <xdr:to>
      <xdr:col>33</xdr:col>
      <xdr:colOff>89593</xdr:colOff>
      <xdr:row>34</xdr:row>
      <xdr:rowOff>80161</xdr:rowOff>
    </xdr:to>
    <xdr:cxnSp macro="">
      <xdr:nvCxnSpPr>
        <xdr:cNvPr id="142" name="Connecteur droit avec flèche 141"/>
        <xdr:cNvCxnSpPr>
          <a:endCxn id="32" idx="5"/>
        </xdr:cNvCxnSpPr>
      </xdr:nvCxnSpPr>
      <xdr:spPr>
        <a:xfrm flipH="1" flipV="1">
          <a:off x="7238056" y="2092411"/>
          <a:ext cx="1522998" cy="1661679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28293</xdr:colOff>
      <xdr:row>36</xdr:row>
      <xdr:rowOff>61300</xdr:rowOff>
    </xdr:from>
    <xdr:to>
      <xdr:col>6</xdr:col>
      <xdr:colOff>259345</xdr:colOff>
      <xdr:row>38</xdr:row>
      <xdr:rowOff>61299</xdr:rowOff>
    </xdr:to>
    <xdr:sp macro="" textlink="">
      <xdr:nvSpPr>
        <xdr:cNvPr id="143" name="Ellipse 142"/>
        <xdr:cNvSpPr/>
      </xdr:nvSpPr>
      <xdr:spPr>
        <a:xfrm>
          <a:off x="1824840" y="3984468"/>
          <a:ext cx="231052" cy="226336"/>
        </a:xfrm>
        <a:prstGeom prst="ellipse">
          <a:avLst/>
        </a:prstGeom>
        <a:noFill/>
        <a:ln w="12700"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10</xdr:col>
      <xdr:colOff>9431</xdr:colOff>
      <xdr:row>28</xdr:row>
      <xdr:rowOff>56583</xdr:rowOff>
    </xdr:from>
    <xdr:to>
      <xdr:col>11</xdr:col>
      <xdr:colOff>0</xdr:colOff>
      <xdr:row>30</xdr:row>
      <xdr:rowOff>56583</xdr:rowOff>
    </xdr:to>
    <xdr:sp macro="" textlink="">
      <xdr:nvSpPr>
        <xdr:cNvPr id="144" name="Ellipse 143"/>
        <xdr:cNvSpPr/>
      </xdr:nvSpPr>
      <xdr:spPr>
        <a:xfrm>
          <a:off x="2932946" y="3074405"/>
          <a:ext cx="231052" cy="226336"/>
        </a:xfrm>
        <a:prstGeom prst="ellipse">
          <a:avLst/>
        </a:prstGeom>
        <a:noFill/>
        <a:ln w="12700"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10</xdr:col>
      <xdr:colOff>14146</xdr:colOff>
      <xdr:row>29</xdr:row>
      <xdr:rowOff>89591</xdr:rowOff>
    </xdr:from>
    <xdr:to>
      <xdr:col>11</xdr:col>
      <xdr:colOff>4715</xdr:colOff>
      <xdr:row>31</xdr:row>
      <xdr:rowOff>89590</xdr:rowOff>
    </xdr:to>
    <xdr:sp macro="" textlink="">
      <xdr:nvSpPr>
        <xdr:cNvPr id="145" name="Ellipse 144"/>
        <xdr:cNvSpPr/>
      </xdr:nvSpPr>
      <xdr:spPr>
        <a:xfrm>
          <a:off x="2937661" y="3220581"/>
          <a:ext cx="231052" cy="226336"/>
        </a:xfrm>
        <a:prstGeom prst="ellipse">
          <a:avLst/>
        </a:prstGeom>
        <a:noFill/>
        <a:ln w="12700"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14</xdr:col>
      <xdr:colOff>389597</xdr:colOff>
      <xdr:row>33</xdr:row>
      <xdr:rowOff>87509</xdr:rowOff>
    </xdr:from>
    <xdr:to>
      <xdr:col>15</xdr:col>
      <xdr:colOff>229275</xdr:colOff>
      <xdr:row>35</xdr:row>
      <xdr:rowOff>87509</xdr:rowOff>
    </xdr:to>
    <xdr:sp macro="" textlink="">
      <xdr:nvSpPr>
        <xdr:cNvPr id="146" name="Ellipse 145"/>
        <xdr:cNvSpPr/>
      </xdr:nvSpPr>
      <xdr:spPr>
        <a:xfrm>
          <a:off x="4230522" y="4349019"/>
          <a:ext cx="229337" cy="222662"/>
        </a:xfrm>
        <a:prstGeom prst="ellipse">
          <a:avLst/>
        </a:prstGeom>
        <a:noFill/>
        <a:ln w="12700"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17</xdr:col>
      <xdr:colOff>14146</xdr:colOff>
      <xdr:row>36</xdr:row>
      <xdr:rowOff>76914</xdr:rowOff>
    </xdr:from>
    <xdr:to>
      <xdr:col>18</xdr:col>
      <xdr:colOff>4715</xdr:colOff>
      <xdr:row>38</xdr:row>
      <xdr:rowOff>76914</xdr:rowOff>
    </xdr:to>
    <xdr:sp macro="" textlink="">
      <xdr:nvSpPr>
        <xdr:cNvPr id="147" name="Ellipse 146"/>
        <xdr:cNvSpPr/>
      </xdr:nvSpPr>
      <xdr:spPr>
        <a:xfrm>
          <a:off x="4727165" y="4672417"/>
          <a:ext cx="231787" cy="235033"/>
        </a:xfrm>
        <a:prstGeom prst="ellipse">
          <a:avLst/>
        </a:prstGeom>
        <a:noFill/>
        <a:ln w="12700"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326184</xdr:colOff>
      <xdr:row>36</xdr:row>
      <xdr:rowOff>40951</xdr:rowOff>
    </xdr:from>
    <xdr:to>
      <xdr:col>21</xdr:col>
      <xdr:colOff>28684</xdr:colOff>
      <xdr:row>36</xdr:row>
      <xdr:rowOff>89066</xdr:rowOff>
    </xdr:to>
    <xdr:sp macro="" textlink="">
      <xdr:nvSpPr>
        <xdr:cNvPr id="155" name="Ellipse 154"/>
        <xdr:cNvSpPr/>
      </xdr:nvSpPr>
      <xdr:spPr>
        <a:xfrm>
          <a:off x="5546379" y="3714880"/>
          <a:ext cx="42678" cy="481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323248</xdr:colOff>
      <xdr:row>37</xdr:row>
      <xdr:rowOff>38212</xdr:rowOff>
    </xdr:from>
    <xdr:to>
      <xdr:col>21</xdr:col>
      <xdr:colOff>25748</xdr:colOff>
      <xdr:row>37</xdr:row>
      <xdr:rowOff>86327</xdr:rowOff>
    </xdr:to>
    <xdr:sp macro="" textlink="">
      <xdr:nvSpPr>
        <xdr:cNvPr id="156" name="Ellipse 155"/>
        <xdr:cNvSpPr/>
      </xdr:nvSpPr>
      <xdr:spPr>
        <a:xfrm>
          <a:off x="5543443" y="3823472"/>
          <a:ext cx="42678" cy="481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326184</xdr:colOff>
      <xdr:row>38</xdr:row>
      <xdr:rowOff>40951</xdr:rowOff>
    </xdr:from>
    <xdr:to>
      <xdr:col>21</xdr:col>
      <xdr:colOff>28684</xdr:colOff>
      <xdr:row>38</xdr:row>
      <xdr:rowOff>89066</xdr:rowOff>
    </xdr:to>
    <xdr:sp macro="" textlink="">
      <xdr:nvSpPr>
        <xdr:cNvPr id="157" name="Ellipse 156"/>
        <xdr:cNvSpPr/>
      </xdr:nvSpPr>
      <xdr:spPr>
        <a:xfrm>
          <a:off x="5546379" y="3937542"/>
          <a:ext cx="42678" cy="481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323248</xdr:colOff>
      <xdr:row>39</xdr:row>
      <xdr:rowOff>38212</xdr:rowOff>
    </xdr:from>
    <xdr:to>
      <xdr:col>21</xdr:col>
      <xdr:colOff>25748</xdr:colOff>
      <xdr:row>39</xdr:row>
      <xdr:rowOff>86327</xdr:rowOff>
    </xdr:to>
    <xdr:sp macro="" textlink="">
      <xdr:nvSpPr>
        <xdr:cNvPr id="158" name="Ellipse 157"/>
        <xdr:cNvSpPr/>
      </xdr:nvSpPr>
      <xdr:spPr>
        <a:xfrm>
          <a:off x="5543443" y="4046134"/>
          <a:ext cx="42678" cy="481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21</xdr:col>
      <xdr:colOff>24642</xdr:colOff>
      <xdr:row>19</xdr:row>
      <xdr:rowOff>88450</xdr:rowOff>
    </xdr:from>
    <xdr:to>
      <xdr:col>26</xdr:col>
      <xdr:colOff>324314</xdr:colOff>
      <xdr:row>21</xdr:row>
      <xdr:rowOff>91682</xdr:rowOff>
    </xdr:to>
    <xdr:cxnSp macro="">
      <xdr:nvCxnSpPr>
        <xdr:cNvPr id="160" name="Connecteur droit 159"/>
        <xdr:cNvCxnSpPr>
          <a:stCxn id="32" idx="3"/>
          <a:endCxn id="5" idx="6"/>
        </xdr:cNvCxnSpPr>
      </xdr:nvCxnSpPr>
      <xdr:spPr>
        <a:xfrm flipH="1">
          <a:off x="5585015" y="2092411"/>
          <a:ext cx="1617091" cy="22589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21</xdr:col>
      <xdr:colOff>340178</xdr:colOff>
      <xdr:row>17</xdr:row>
      <xdr:rowOff>92775</xdr:rowOff>
    </xdr:from>
    <xdr:ext cx="377289" cy="369707"/>
    <xdr:sp macro="" textlink="">
      <xdr:nvSpPr>
        <xdr:cNvPr id="161" name="ZoneTexte 160"/>
        <xdr:cNvSpPr txBox="1"/>
      </xdr:nvSpPr>
      <xdr:spPr>
        <a:xfrm>
          <a:off x="5900551" y="2523506"/>
          <a:ext cx="377289" cy="36970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r>
            <a:rPr lang="fr-FR" sz="800">
              <a:solidFill>
                <a:srgbClr val="FF0000"/>
              </a:solidFill>
            </a:rPr>
            <a:t>note</a:t>
          </a:r>
        </a:p>
        <a:p>
          <a:pPr algn="ctr"/>
          <a:r>
            <a:rPr lang="fr-FR" sz="800">
              <a:solidFill>
                <a:srgbClr val="FF0000"/>
              </a:solidFill>
            </a:rPr>
            <a:t>7</a:t>
          </a:r>
        </a:p>
      </xdr:txBody>
    </xdr:sp>
    <xdr:clientData/>
  </xdr:oneCellAnchor>
  <xdr:twoCellAnchor>
    <xdr:from>
      <xdr:col>7</xdr:col>
      <xdr:colOff>185552</xdr:colOff>
      <xdr:row>36</xdr:row>
      <xdr:rowOff>74221</xdr:rowOff>
    </xdr:from>
    <xdr:to>
      <xdr:col>15</xdr:col>
      <xdr:colOff>12371</xdr:colOff>
      <xdr:row>36</xdr:row>
      <xdr:rowOff>80406</xdr:rowOff>
    </xdr:to>
    <xdr:cxnSp macro="">
      <xdr:nvCxnSpPr>
        <xdr:cNvPr id="163" name="Connecteur droit avec flèche 162"/>
        <xdr:cNvCxnSpPr/>
      </xdr:nvCxnSpPr>
      <xdr:spPr>
        <a:xfrm>
          <a:off x="2238994" y="4669724"/>
          <a:ext cx="2003961" cy="6185"/>
        </a:xfrm>
        <a:prstGeom prst="straightConnector1">
          <a:avLst/>
        </a:prstGeom>
        <a:ln>
          <a:solidFill>
            <a:schemeClr val="bg2">
              <a:lumMod val="50000"/>
            </a:schemeClr>
          </a:solidFill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30925</xdr:colOff>
      <xdr:row>34</xdr:row>
      <xdr:rowOff>86591</xdr:rowOff>
    </xdr:from>
    <xdr:to>
      <xdr:col>13</xdr:col>
      <xdr:colOff>154627</xdr:colOff>
      <xdr:row>37</xdr:row>
      <xdr:rowOff>86591</xdr:rowOff>
    </xdr:to>
    <xdr:sp macro="" textlink="">
      <xdr:nvSpPr>
        <xdr:cNvPr id="164" name="ZoneTexte 163"/>
        <xdr:cNvSpPr txBox="1"/>
      </xdr:nvSpPr>
      <xdr:spPr>
        <a:xfrm>
          <a:off x="3420341" y="4459432"/>
          <a:ext cx="364919" cy="33399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fr-FR" sz="1100">
              <a:solidFill>
                <a:schemeClr val="bg2">
                  <a:lumMod val="50000"/>
                </a:schemeClr>
              </a:solidFill>
            </a:rPr>
            <a:t>?</a:t>
          </a:r>
        </a:p>
      </xdr:txBody>
    </xdr:sp>
    <xdr:clientData/>
  </xdr:twoCellAnchor>
  <xdr:twoCellAnchor>
    <xdr:from>
      <xdr:col>23</xdr:col>
      <xdr:colOff>327808</xdr:colOff>
      <xdr:row>48</xdr:row>
      <xdr:rowOff>6185</xdr:rowOff>
    </xdr:from>
    <xdr:to>
      <xdr:col>25</xdr:col>
      <xdr:colOff>98961</xdr:colOff>
      <xdr:row>48</xdr:row>
      <xdr:rowOff>6185</xdr:rowOff>
    </xdr:to>
    <xdr:cxnSp macro="">
      <xdr:nvCxnSpPr>
        <xdr:cNvPr id="166" name="Connecteur droit avec flèche 165"/>
        <xdr:cNvCxnSpPr/>
      </xdr:nvCxnSpPr>
      <xdr:spPr>
        <a:xfrm>
          <a:off x="6494318" y="6011883"/>
          <a:ext cx="327809" cy="0"/>
        </a:xfrm>
        <a:prstGeom prst="straightConnector1">
          <a:avLst/>
        </a:prstGeom>
        <a:ln>
          <a:solidFill>
            <a:schemeClr val="bg2">
              <a:lumMod val="50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56</xdr:row>
      <xdr:rowOff>105147</xdr:rowOff>
    </xdr:from>
    <xdr:to>
      <xdr:col>1</xdr:col>
      <xdr:colOff>179367</xdr:colOff>
      <xdr:row>58</xdr:row>
      <xdr:rowOff>173182</xdr:rowOff>
    </xdr:to>
    <xdr:sp macro="" textlink="">
      <xdr:nvSpPr>
        <xdr:cNvPr id="171" name="AutoShape 1"/>
        <xdr:cNvSpPr>
          <a:spLocks noChangeArrowheads="1"/>
        </xdr:cNvSpPr>
      </xdr:nvSpPr>
      <xdr:spPr bwMode="auto">
        <a:xfrm>
          <a:off x="0" y="6964384"/>
          <a:ext cx="569026" cy="371103"/>
        </a:xfrm>
        <a:custGeom>
          <a:avLst/>
          <a:gdLst>
            <a:gd name="T0" fmla="*/ 10860 w 21600"/>
            <a:gd name="T1" fmla="*/ 2187 h 21600"/>
            <a:gd name="T2" fmla="*/ 2928 w 21600"/>
            <a:gd name="T3" fmla="*/ 10800 h 21600"/>
            <a:gd name="T4" fmla="*/ 10860 w 21600"/>
            <a:gd name="T5" fmla="*/ 21600 h 21600"/>
            <a:gd name="T6" fmla="*/ 18672 w 21600"/>
            <a:gd name="T7" fmla="*/ 10800 h 21600"/>
            <a:gd name="T8" fmla="*/ 17694720 60000 65536"/>
            <a:gd name="T9" fmla="*/ 11796480 60000 65536"/>
            <a:gd name="T10" fmla="*/ 5898240 60000 65536"/>
            <a:gd name="T11" fmla="*/ 0 60000 65536"/>
            <a:gd name="T12" fmla="*/ 5037 w 21600"/>
            <a:gd name="T13" fmla="*/ 2277 h 21600"/>
            <a:gd name="T14" fmla="*/ 16557 w 21600"/>
            <a:gd name="T15" fmla="*/ 13677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10860" y="2187"/>
              </a:moveTo>
              <a:cubicBezTo>
                <a:pt x="10451" y="1746"/>
                <a:pt x="9529" y="1018"/>
                <a:pt x="9015" y="730"/>
              </a:cubicBezTo>
              <a:cubicBezTo>
                <a:pt x="7865" y="152"/>
                <a:pt x="6685" y="0"/>
                <a:pt x="5415" y="0"/>
              </a:cubicBezTo>
              <a:cubicBezTo>
                <a:pt x="4175" y="152"/>
                <a:pt x="2995" y="575"/>
                <a:pt x="1967" y="1305"/>
              </a:cubicBezTo>
              <a:cubicBezTo>
                <a:pt x="1150" y="2187"/>
                <a:pt x="575" y="3222"/>
                <a:pt x="242" y="4220"/>
              </a:cubicBezTo>
              <a:cubicBezTo>
                <a:pt x="0" y="5410"/>
                <a:pt x="242" y="6560"/>
                <a:pt x="575" y="7597"/>
              </a:cubicBezTo>
              <a:lnTo>
                <a:pt x="10860" y="21600"/>
              </a:lnTo>
              <a:lnTo>
                <a:pt x="20995" y="7597"/>
              </a:lnTo>
              <a:cubicBezTo>
                <a:pt x="21480" y="6560"/>
                <a:pt x="21600" y="5410"/>
                <a:pt x="21480" y="4220"/>
              </a:cubicBezTo>
              <a:cubicBezTo>
                <a:pt x="21115" y="3222"/>
                <a:pt x="20420" y="2187"/>
                <a:pt x="19632" y="1305"/>
              </a:cubicBezTo>
              <a:cubicBezTo>
                <a:pt x="18575" y="575"/>
                <a:pt x="17425" y="152"/>
                <a:pt x="16275" y="0"/>
              </a:cubicBezTo>
              <a:cubicBezTo>
                <a:pt x="15005" y="0"/>
                <a:pt x="13735" y="152"/>
                <a:pt x="12705" y="730"/>
              </a:cubicBezTo>
              <a:cubicBezTo>
                <a:pt x="12176" y="1018"/>
                <a:pt x="11254" y="1746"/>
                <a:pt x="10860" y="2187"/>
              </a:cubicBezTo>
              <a:close/>
            </a:path>
          </a:pathLst>
        </a:cu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/>
        <a:lstStyle/>
        <a:p>
          <a:endParaRPr lang="fr-FR"/>
        </a:p>
      </xdr:txBody>
    </xdr:sp>
    <xdr:clientData/>
  </xdr:twoCellAnchor>
  <xdr:twoCellAnchor>
    <xdr:from>
      <xdr:col>0</xdr:col>
      <xdr:colOff>43294</xdr:colOff>
      <xdr:row>57</xdr:row>
      <xdr:rowOff>43295</xdr:rowOff>
    </xdr:from>
    <xdr:to>
      <xdr:col>1</xdr:col>
      <xdr:colOff>136070</xdr:colOff>
      <xdr:row>58</xdr:row>
      <xdr:rowOff>43295</xdr:rowOff>
    </xdr:to>
    <xdr:sp macro="" textlink="">
      <xdr:nvSpPr>
        <xdr:cNvPr id="172" name="ZoneTexte 171"/>
        <xdr:cNvSpPr txBox="1"/>
      </xdr:nvSpPr>
      <xdr:spPr>
        <a:xfrm>
          <a:off x="43294" y="7075714"/>
          <a:ext cx="482435" cy="1917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1100"/>
            <a:t>140</a:t>
          </a:r>
        </a:p>
      </xdr:txBody>
    </xdr:sp>
    <xdr:clientData/>
  </xdr:twoCellAnchor>
  <xdr:twoCellAnchor>
    <xdr:from>
      <xdr:col>21</xdr:col>
      <xdr:colOff>68036</xdr:colOff>
      <xdr:row>10</xdr:row>
      <xdr:rowOff>49480</xdr:rowOff>
    </xdr:from>
    <xdr:to>
      <xdr:col>21</xdr:col>
      <xdr:colOff>297373</xdr:colOff>
      <xdr:row>12</xdr:row>
      <xdr:rowOff>74221</xdr:rowOff>
    </xdr:to>
    <xdr:sp macro="" textlink="">
      <xdr:nvSpPr>
        <xdr:cNvPr id="173" name="Ellipse 172"/>
        <xdr:cNvSpPr/>
      </xdr:nvSpPr>
      <xdr:spPr>
        <a:xfrm>
          <a:off x="5628409" y="1725633"/>
          <a:ext cx="229337" cy="222663"/>
        </a:xfrm>
        <a:prstGeom prst="ellipse">
          <a:avLst/>
        </a:prstGeom>
        <a:noFill/>
        <a:ln w="12700"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 editAs="oneCell">
    <xdr:from>
      <xdr:col>3</xdr:col>
      <xdr:colOff>0</xdr:colOff>
      <xdr:row>54</xdr:row>
      <xdr:rowOff>38100</xdr:rowOff>
    </xdr:from>
    <xdr:to>
      <xdr:col>4</xdr:col>
      <xdr:colOff>9525</xdr:colOff>
      <xdr:row>56</xdr:row>
      <xdr:rowOff>28575</xdr:rowOff>
    </xdr:to>
    <xdr:pic>
      <xdr:nvPicPr>
        <xdr:cNvPr id="53292" name="Image 64" descr="smiley-world-602068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6743700"/>
          <a:ext cx="2190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58</xdr:row>
      <xdr:rowOff>0</xdr:rowOff>
    </xdr:from>
    <xdr:to>
      <xdr:col>4</xdr:col>
      <xdr:colOff>9525</xdr:colOff>
      <xdr:row>59</xdr:row>
      <xdr:rowOff>28575</xdr:rowOff>
    </xdr:to>
    <xdr:pic>
      <xdr:nvPicPr>
        <xdr:cNvPr id="53293" name="Image 63" descr="smiley-world-602068.jp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925" y="7258050"/>
          <a:ext cx="2190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219075</xdr:colOff>
      <xdr:row>56</xdr:row>
      <xdr:rowOff>28575</xdr:rowOff>
    </xdr:from>
    <xdr:to>
      <xdr:col>4</xdr:col>
      <xdr:colOff>19050</xdr:colOff>
      <xdr:row>57</xdr:row>
      <xdr:rowOff>190500</xdr:rowOff>
    </xdr:to>
    <xdr:pic>
      <xdr:nvPicPr>
        <xdr:cNvPr id="53294" name="Image 30" descr="smiley-world-602068.jp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6972300"/>
          <a:ext cx="2762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222663</xdr:colOff>
      <xdr:row>56</xdr:row>
      <xdr:rowOff>24740</xdr:rowOff>
    </xdr:from>
    <xdr:to>
      <xdr:col>4</xdr:col>
      <xdr:colOff>43296</xdr:colOff>
      <xdr:row>58</xdr:row>
      <xdr:rowOff>12370</xdr:rowOff>
    </xdr:to>
    <xdr:sp macro="" textlink="">
      <xdr:nvSpPr>
        <xdr:cNvPr id="177" name="Ellipse 176"/>
        <xdr:cNvSpPr/>
      </xdr:nvSpPr>
      <xdr:spPr>
        <a:xfrm>
          <a:off x="878280" y="6933458"/>
          <a:ext cx="296883" cy="303068"/>
        </a:xfrm>
        <a:prstGeom prst="ellipse">
          <a:avLst/>
        </a:prstGeom>
        <a:noFill/>
        <a:ln w="12700">
          <a:solidFill>
            <a:schemeClr val="bg2">
              <a:lumMod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16</xdr:col>
      <xdr:colOff>31309</xdr:colOff>
      <xdr:row>32</xdr:row>
      <xdr:rowOff>96720</xdr:rowOff>
    </xdr:from>
    <xdr:to>
      <xdr:col>18</xdr:col>
      <xdr:colOff>59191</xdr:colOff>
      <xdr:row>35</xdr:row>
      <xdr:rowOff>103029</xdr:rowOff>
    </xdr:to>
    <xdr:sp macro="" textlink="">
      <xdr:nvSpPr>
        <xdr:cNvPr id="92" name="Accolade fermante 91"/>
        <xdr:cNvSpPr/>
      </xdr:nvSpPr>
      <xdr:spPr>
        <a:xfrm rot="18668368">
          <a:off x="4588118" y="4056745"/>
          <a:ext cx="340303" cy="510317"/>
        </a:xfrm>
        <a:prstGeom prst="rightBrace">
          <a:avLst/>
        </a:prstGeom>
        <a:ln w="12700">
          <a:solidFill>
            <a:schemeClr val="bg2">
              <a:lumMod val="50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17</xdr:col>
      <xdr:colOff>6185</xdr:colOff>
      <xdr:row>30</xdr:row>
      <xdr:rowOff>55665</xdr:rowOff>
    </xdr:from>
    <xdr:to>
      <xdr:col>19</xdr:col>
      <xdr:colOff>24740</xdr:colOff>
      <xdr:row>33</xdr:row>
      <xdr:rowOff>55664</xdr:rowOff>
    </xdr:to>
    <xdr:sp macro="" textlink="">
      <xdr:nvSpPr>
        <xdr:cNvPr id="93" name="ZoneTexte 92"/>
        <xdr:cNvSpPr txBox="1"/>
      </xdr:nvSpPr>
      <xdr:spPr>
        <a:xfrm>
          <a:off x="4719204" y="3878035"/>
          <a:ext cx="364919" cy="33399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fr-FR" sz="1100">
              <a:solidFill>
                <a:schemeClr val="bg2">
                  <a:lumMod val="50000"/>
                </a:schemeClr>
              </a:solidFill>
            </a:rPr>
            <a:t>?</a:t>
          </a:r>
        </a:p>
      </xdr:txBody>
    </xdr:sp>
    <xdr:clientData/>
  </xdr:twoCellAnchor>
  <xdr:twoCellAnchor>
    <xdr:from>
      <xdr:col>19</xdr:col>
      <xdr:colOff>55666</xdr:colOff>
      <xdr:row>31</xdr:row>
      <xdr:rowOff>86591</xdr:rowOff>
    </xdr:from>
    <xdr:to>
      <xdr:col>33</xdr:col>
      <xdr:colOff>61850</xdr:colOff>
      <xdr:row>32</xdr:row>
      <xdr:rowOff>74221</xdr:rowOff>
    </xdr:to>
    <xdr:cxnSp macro="">
      <xdr:nvCxnSpPr>
        <xdr:cNvPr id="95" name="Connecteur droit avec flèche 94"/>
        <xdr:cNvCxnSpPr/>
      </xdr:nvCxnSpPr>
      <xdr:spPr>
        <a:xfrm>
          <a:off x="5115049" y="4020292"/>
          <a:ext cx="3593522" cy="98961"/>
        </a:xfrm>
        <a:prstGeom prst="straightConnector1">
          <a:avLst/>
        </a:prstGeom>
        <a:ln w="3175">
          <a:solidFill>
            <a:schemeClr val="bg2">
              <a:lumMod val="50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154627</xdr:colOff>
      <xdr:row>37</xdr:row>
      <xdr:rowOff>80406</xdr:rowOff>
    </xdr:from>
    <xdr:to>
      <xdr:col>32</xdr:col>
      <xdr:colOff>74221</xdr:colOff>
      <xdr:row>43</xdr:row>
      <xdr:rowOff>49480</xdr:rowOff>
    </xdr:to>
    <xdr:cxnSp macro="">
      <xdr:nvCxnSpPr>
        <xdr:cNvPr id="98" name="Connecteur droit avec flèche 97"/>
        <xdr:cNvCxnSpPr/>
      </xdr:nvCxnSpPr>
      <xdr:spPr>
        <a:xfrm>
          <a:off x="3785260" y="4682094"/>
          <a:ext cx="4675909" cy="674172"/>
        </a:xfrm>
        <a:prstGeom prst="straightConnector1">
          <a:avLst/>
        </a:prstGeom>
        <a:ln>
          <a:solidFill>
            <a:schemeClr val="bg2">
              <a:lumMod val="50000"/>
            </a:schemeClr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328666</xdr:colOff>
      <xdr:row>17</xdr:row>
      <xdr:rowOff>46517</xdr:rowOff>
    </xdr:from>
    <xdr:to>
      <xdr:col>21</xdr:col>
      <xdr:colOff>31166</xdr:colOff>
      <xdr:row>17</xdr:row>
      <xdr:rowOff>88864</xdr:rowOff>
    </xdr:to>
    <xdr:sp macro="" textlink="">
      <xdr:nvSpPr>
        <xdr:cNvPr id="2" name="Ellipse 1"/>
        <xdr:cNvSpPr/>
      </xdr:nvSpPr>
      <xdr:spPr>
        <a:xfrm>
          <a:off x="5538841" y="2427767"/>
          <a:ext cx="45400" cy="42347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322793</xdr:colOff>
      <xdr:row>19</xdr:row>
      <xdr:rowOff>82142</xdr:rowOff>
    </xdr:from>
    <xdr:to>
      <xdr:col>21</xdr:col>
      <xdr:colOff>25293</xdr:colOff>
      <xdr:row>19</xdr:row>
      <xdr:rowOff>127861</xdr:rowOff>
    </xdr:to>
    <xdr:sp macro="" textlink="">
      <xdr:nvSpPr>
        <xdr:cNvPr id="3" name="Ellipse 2"/>
        <xdr:cNvSpPr/>
      </xdr:nvSpPr>
      <xdr:spPr>
        <a:xfrm>
          <a:off x="5532968" y="2691992"/>
          <a:ext cx="45400" cy="36194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318457</xdr:colOff>
      <xdr:row>20</xdr:row>
      <xdr:rowOff>91464</xdr:rowOff>
    </xdr:from>
    <xdr:to>
      <xdr:col>21</xdr:col>
      <xdr:colOff>20957</xdr:colOff>
      <xdr:row>20</xdr:row>
      <xdr:rowOff>137183</xdr:rowOff>
    </xdr:to>
    <xdr:sp macro="" textlink="">
      <xdr:nvSpPr>
        <xdr:cNvPr id="4" name="Ellipse 3"/>
        <xdr:cNvSpPr/>
      </xdr:nvSpPr>
      <xdr:spPr>
        <a:xfrm>
          <a:off x="5528632" y="2815614"/>
          <a:ext cx="45400" cy="2666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322142</xdr:colOff>
      <xdr:row>21</xdr:row>
      <xdr:rowOff>68822</xdr:rowOff>
    </xdr:from>
    <xdr:to>
      <xdr:col>21</xdr:col>
      <xdr:colOff>24642</xdr:colOff>
      <xdr:row>21</xdr:row>
      <xdr:rowOff>114541</xdr:rowOff>
    </xdr:to>
    <xdr:sp macro="" textlink="">
      <xdr:nvSpPr>
        <xdr:cNvPr id="5" name="Ellipse 4"/>
        <xdr:cNvSpPr/>
      </xdr:nvSpPr>
      <xdr:spPr>
        <a:xfrm>
          <a:off x="5532317" y="2907272"/>
          <a:ext cx="45400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316639</xdr:colOff>
      <xdr:row>22</xdr:row>
      <xdr:rowOff>53208</xdr:rowOff>
    </xdr:from>
    <xdr:to>
      <xdr:col>21</xdr:col>
      <xdr:colOff>19139</xdr:colOff>
      <xdr:row>22</xdr:row>
      <xdr:rowOff>98927</xdr:rowOff>
    </xdr:to>
    <xdr:sp macro="" textlink="">
      <xdr:nvSpPr>
        <xdr:cNvPr id="6" name="Ellipse 5"/>
        <xdr:cNvSpPr/>
      </xdr:nvSpPr>
      <xdr:spPr>
        <a:xfrm>
          <a:off x="5526814" y="3005958"/>
          <a:ext cx="45400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313323</xdr:colOff>
      <xdr:row>24</xdr:row>
      <xdr:rowOff>43829</xdr:rowOff>
    </xdr:from>
    <xdr:to>
      <xdr:col>21</xdr:col>
      <xdr:colOff>18798</xdr:colOff>
      <xdr:row>24</xdr:row>
      <xdr:rowOff>89548</xdr:rowOff>
    </xdr:to>
    <xdr:sp macro="" textlink="">
      <xdr:nvSpPr>
        <xdr:cNvPr id="7" name="Ellipse 6"/>
        <xdr:cNvSpPr/>
      </xdr:nvSpPr>
      <xdr:spPr>
        <a:xfrm>
          <a:off x="5523498" y="3225179"/>
          <a:ext cx="48375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317863</xdr:colOff>
      <xdr:row>25</xdr:row>
      <xdr:rowOff>43290</xdr:rowOff>
    </xdr:from>
    <xdr:to>
      <xdr:col>21</xdr:col>
      <xdr:colOff>20363</xdr:colOff>
      <xdr:row>25</xdr:row>
      <xdr:rowOff>89009</xdr:rowOff>
    </xdr:to>
    <xdr:sp macro="" textlink="">
      <xdr:nvSpPr>
        <xdr:cNvPr id="8" name="Ellipse 7"/>
        <xdr:cNvSpPr/>
      </xdr:nvSpPr>
      <xdr:spPr>
        <a:xfrm>
          <a:off x="5528038" y="3338940"/>
          <a:ext cx="45400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320524</xdr:colOff>
      <xdr:row>27</xdr:row>
      <xdr:rowOff>45230</xdr:rowOff>
    </xdr:from>
    <xdr:to>
      <xdr:col>21</xdr:col>
      <xdr:colOff>23024</xdr:colOff>
      <xdr:row>27</xdr:row>
      <xdr:rowOff>93345</xdr:rowOff>
    </xdr:to>
    <xdr:sp macro="" textlink="">
      <xdr:nvSpPr>
        <xdr:cNvPr id="9" name="Ellipse 8"/>
        <xdr:cNvSpPr/>
      </xdr:nvSpPr>
      <xdr:spPr>
        <a:xfrm>
          <a:off x="5530699" y="3569480"/>
          <a:ext cx="45400" cy="481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251695</xdr:colOff>
      <xdr:row>16</xdr:row>
      <xdr:rowOff>37486</xdr:rowOff>
    </xdr:from>
    <xdr:to>
      <xdr:col>23</xdr:col>
      <xdr:colOff>31422</xdr:colOff>
      <xdr:row>16</xdr:row>
      <xdr:rowOff>84669</xdr:rowOff>
    </xdr:to>
    <xdr:sp macro="" textlink="">
      <xdr:nvSpPr>
        <xdr:cNvPr id="10" name="Ellipse 9"/>
        <xdr:cNvSpPr/>
      </xdr:nvSpPr>
      <xdr:spPr>
        <a:xfrm>
          <a:off x="6147670" y="2304436"/>
          <a:ext cx="46427" cy="47183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249342</xdr:colOff>
      <xdr:row>17</xdr:row>
      <xdr:rowOff>37422</xdr:rowOff>
    </xdr:from>
    <xdr:to>
      <xdr:col>23</xdr:col>
      <xdr:colOff>28031</xdr:colOff>
      <xdr:row>17</xdr:row>
      <xdr:rowOff>87803</xdr:rowOff>
    </xdr:to>
    <xdr:sp macro="" textlink="">
      <xdr:nvSpPr>
        <xdr:cNvPr id="11" name="Ellipse 10"/>
        <xdr:cNvSpPr/>
      </xdr:nvSpPr>
      <xdr:spPr>
        <a:xfrm>
          <a:off x="6145317" y="2418672"/>
          <a:ext cx="45389" cy="50381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247246</xdr:colOff>
      <xdr:row>19</xdr:row>
      <xdr:rowOff>42599</xdr:rowOff>
    </xdr:from>
    <xdr:to>
      <xdr:col>23</xdr:col>
      <xdr:colOff>26696</xdr:colOff>
      <xdr:row>19</xdr:row>
      <xdr:rowOff>97090</xdr:rowOff>
    </xdr:to>
    <xdr:sp macro="" textlink="">
      <xdr:nvSpPr>
        <xdr:cNvPr id="12" name="Ellipse 11"/>
        <xdr:cNvSpPr/>
      </xdr:nvSpPr>
      <xdr:spPr>
        <a:xfrm>
          <a:off x="6143221" y="2652449"/>
          <a:ext cx="46150" cy="54491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253040</xdr:colOff>
      <xdr:row>25</xdr:row>
      <xdr:rowOff>36302</xdr:rowOff>
    </xdr:from>
    <xdr:to>
      <xdr:col>23</xdr:col>
      <xdr:colOff>25718</xdr:colOff>
      <xdr:row>25</xdr:row>
      <xdr:rowOff>83696</xdr:rowOff>
    </xdr:to>
    <xdr:sp macro="" textlink="">
      <xdr:nvSpPr>
        <xdr:cNvPr id="13" name="Ellipse 12"/>
        <xdr:cNvSpPr/>
      </xdr:nvSpPr>
      <xdr:spPr>
        <a:xfrm>
          <a:off x="6149015" y="3331952"/>
          <a:ext cx="39378" cy="47394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331470</xdr:colOff>
      <xdr:row>14</xdr:row>
      <xdr:rowOff>30480</xdr:rowOff>
    </xdr:from>
    <xdr:to>
      <xdr:col>27</xdr:col>
      <xdr:colOff>26924</xdr:colOff>
      <xdr:row>14</xdr:row>
      <xdr:rowOff>77153</xdr:rowOff>
    </xdr:to>
    <xdr:sp macro="" textlink="">
      <xdr:nvSpPr>
        <xdr:cNvPr id="14" name="Ellipse 13"/>
        <xdr:cNvSpPr/>
      </xdr:nvSpPr>
      <xdr:spPr>
        <a:xfrm>
          <a:off x="7208520" y="2068830"/>
          <a:ext cx="38354" cy="46673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323850</xdr:colOff>
      <xdr:row>15</xdr:row>
      <xdr:rowOff>47625</xdr:rowOff>
    </xdr:from>
    <xdr:to>
      <xdr:col>27</xdr:col>
      <xdr:colOff>30282</xdr:colOff>
      <xdr:row>15</xdr:row>
      <xdr:rowOff>93344</xdr:rowOff>
    </xdr:to>
    <xdr:sp macro="" textlink="">
      <xdr:nvSpPr>
        <xdr:cNvPr id="15" name="Ellipse 14"/>
        <xdr:cNvSpPr/>
      </xdr:nvSpPr>
      <xdr:spPr>
        <a:xfrm>
          <a:off x="7200900" y="2200275"/>
          <a:ext cx="49332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322852</xdr:colOff>
      <xdr:row>16</xdr:row>
      <xdr:rowOff>38100</xdr:rowOff>
    </xdr:from>
    <xdr:to>
      <xdr:col>27</xdr:col>
      <xdr:colOff>24460</xdr:colOff>
      <xdr:row>16</xdr:row>
      <xdr:rowOff>90845</xdr:rowOff>
    </xdr:to>
    <xdr:sp macro="" textlink="">
      <xdr:nvSpPr>
        <xdr:cNvPr id="16" name="Ellipse 15"/>
        <xdr:cNvSpPr/>
      </xdr:nvSpPr>
      <xdr:spPr>
        <a:xfrm>
          <a:off x="7199902" y="2305050"/>
          <a:ext cx="44508" cy="5274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316582</xdr:colOff>
      <xdr:row>17</xdr:row>
      <xdr:rowOff>38100</xdr:rowOff>
    </xdr:from>
    <xdr:to>
      <xdr:col>27</xdr:col>
      <xdr:colOff>27529</xdr:colOff>
      <xdr:row>17</xdr:row>
      <xdr:rowOff>88093</xdr:rowOff>
    </xdr:to>
    <xdr:sp macro="" textlink="">
      <xdr:nvSpPr>
        <xdr:cNvPr id="17" name="Ellipse 16"/>
        <xdr:cNvSpPr/>
      </xdr:nvSpPr>
      <xdr:spPr>
        <a:xfrm>
          <a:off x="7193632" y="2419350"/>
          <a:ext cx="53847" cy="49993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323850</xdr:colOff>
      <xdr:row>18</xdr:row>
      <xdr:rowOff>46788</xdr:rowOff>
    </xdr:from>
    <xdr:to>
      <xdr:col>27</xdr:col>
      <xdr:colOff>30282</xdr:colOff>
      <xdr:row>18</xdr:row>
      <xdr:rowOff>92507</xdr:rowOff>
    </xdr:to>
    <xdr:sp macro="" textlink="">
      <xdr:nvSpPr>
        <xdr:cNvPr id="18" name="Ellipse 17"/>
        <xdr:cNvSpPr/>
      </xdr:nvSpPr>
      <xdr:spPr>
        <a:xfrm>
          <a:off x="7200900" y="2542338"/>
          <a:ext cx="49332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316869</xdr:colOff>
      <xdr:row>19</xdr:row>
      <xdr:rowOff>49426</xdr:rowOff>
    </xdr:from>
    <xdr:to>
      <xdr:col>27</xdr:col>
      <xdr:colOff>27530</xdr:colOff>
      <xdr:row>19</xdr:row>
      <xdr:rowOff>95145</xdr:rowOff>
    </xdr:to>
    <xdr:sp macro="" textlink="">
      <xdr:nvSpPr>
        <xdr:cNvPr id="19" name="Ellipse 18"/>
        <xdr:cNvSpPr/>
      </xdr:nvSpPr>
      <xdr:spPr>
        <a:xfrm>
          <a:off x="7193919" y="2659276"/>
          <a:ext cx="53561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323001</xdr:colOff>
      <xdr:row>20</xdr:row>
      <xdr:rowOff>46663</xdr:rowOff>
    </xdr:from>
    <xdr:to>
      <xdr:col>27</xdr:col>
      <xdr:colOff>24609</xdr:colOff>
      <xdr:row>20</xdr:row>
      <xdr:rowOff>92382</xdr:rowOff>
    </xdr:to>
    <xdr:sp macro="" textlink="">
      <xdr:nvSpPr>
        <xdr:cNvPr id="20" name="Ellipse 19"/>
        <xdr:cNvSpPr/>
      </xdr:nvSpPr>
      <xdr:spPr>
        <a:xfrm>
          <a:off x="7200051" y="2770813"/>
          <a:ext cx="44508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325754</xdr:colOff>
      <xdr:row>21</xdr:row>
      <xdr:rowOff>46674</xdr:rowOff>
    </xdr:from>
    <xdr:to>
      <xdr:col>27</xdr:col>
      <xdr:colOff>27528</xdr:colOff>
      <xdr:row>21</xdr:row>
      <xdr:rowOff>92393</xdr:rowOff>
    </xdr:to>
    <xdr:sp macro="" textlink="">
      <xdr:nvSpPr>
        <xdr:cNvPr id="21" name="Ellipse 20"/>
        <xdr:cNvSpPr/>
      </xdr:nvSpPr>
      <xdr:spPr>
        <a:xfrm>
          <a:off x="7202804" y="2885124"/>
          <a:ext cx="44674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320260</xdr:colOff>
      <xdr:row>22</xdr:row>
      <xdr:rowOff>41294</xdr:rowOff>
    </xdr:from>
    <xdr:to>
      <xdr:col>27</xdr:col>
      <xdr:colOff>22023</xdr:colOff>
      <xdr:row>22</xdr:row>
      <xdr:rowOff>89431</xdr:rowOff>
    </xdr:to>
    <xdr:sp macro="" textlink="">
      <xdr:nvSpPr>
        <xdr:cNvPr id="22" name="Ellipse 21"/>
        <xdr:cNvSpPr/>
      </xdr:nvSpPr>
      <xdr:spPr>
        <a:xfrm>
          <a:off x="7197310" y="2994044"/>
          <a:ext cx="44663" cy="48137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321891</xdr:colOff>
      <xdr:row>23</xdr:row>
      <xdr:rowOff>40005</xdr:rowOff>
    </xdr:from>
    <xdr:to>
      <xdr:col>27</xdr:col>
      <xdr:colOff>23499</xdr:colOff>
      <xdr:row>23</xdr:row>
      <xdr:rowOff>85724</xdr:rowOff>
    </xdr:to>
    <xdr:sp macro="" textlink="">
      <xdr:nvSpPr>
        <xdr:cNvPr id="23" name="Ellipse 22"/>
        <xdr:cNvSpPr/>
      </xdr:nvSpPr>
      <xdr:spPr>
        <a:xfrm>
          <a:off x="7198941" y="3107055"/>
          <a:ext cx="44508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323002</xdr:colOff>
      <xdr:row>24</xdr:row>
      <xdr:rowOff>48590</xdr:rowOff>
    </xdr:from>
    <xdr:to>
      <xdr:col>27</xdr:col>
      <xdr:colOff>24776</xdr:colOff>
      <xdr:row>24</xdr:row>
      <xdr:rowOff>94309</xdr:rowOff>
    </xdr:to>
    <xdr:sp macro="" textlink="">
      <xdr:nvSpPr>
        <xdr:cNvPr id="24" name="Ellipse 23"/>
        <xdr:cNvSpPr/>
      </xdr:nvSpPr>
      <xdr:spPr>
        <a:xfrm>
          <a:off x="7200052" y="3229940"/>
          <a:ext cx="44674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316869</xdr:colOff>
      <xdr:row>25</xdr:row>
      <xdr:rowOff>49740</xdr:rowOff>
    </xdr:from>
    <xdr:to>
      <xdr:col>27</xdr:col>
      <xdr:colOff>18477</xdr:colOff>
      <xdr:row>25</xdr:row>
      <xdr:rowOff>95459</xdr:rowOff>
    </xdr:to>
    <xdr:sp macro="" textlink="">
      <xdr:nvSpPr>
        <xdr:cNvPr id="25" name="Ellipse 24"/>
        <xdr:cNvSpPr/>
      </xdr:nvSpPr>
      <xdr:spPr>
        <a:xfrm>
          <a:off x="7193919" y="3345390"/>
          <a:ext cx="44508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324279</xdr:colOff>
      <xdr:row>26</xdr:row>
      <xdr:rowOff>45720</xdr:rowOff>
    </xdr:from>
    <xdr:to>
      <xdr:col>27</xdr:col>
      <xdr:colOff>22019</xdr:colOff>
      <xdr:row>26</xdr:row>
      <xdr:rowOff>92393</xdr:rowOff>
    </xdr:to>
    <xdr:sp macro="" textlink="">
      <xdr:nvSpPr>
        <xdr:cNvPr id="26" name="Ellipse 25"/>
        <xdr:cNvSpPr/>
      </xdr:nvSpPr>
      <xdr:spPr>
        <a:xfrm>
          <a:off x="7201329" y="3455670"/>
          <a:ext cx="40640" cy="46673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327660</xdr:colOff>
      <xdr:row>27</xdr:row>
      <xdr:rowOff>38100</xdr:rowOff>
    </xdr:from>
    <xdr:to>
      <xdr:col>27</xdr:col>
      <xdr:colOff>33035</xdr:colOff>
      <xdr:row>27</xdr:row>
      <xdr:rowOff>83819</xdr:rowOff>
    </xdr:to>
    <xdr:sp macro="" textlink="">
      <xdr:nvSpPr>
        <xdr:cNvPr id="27" name="Ellipse 26"/>
        <xdr:cNvSpPr/>
      </xdr:nvSpPr>
      <xdr:spPr>
        <a:xfrm>
          <a:off x="7204710" y="3562350"/>
          <a:ext cx="48275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323850</xdr:colOff>
      <xdr:row>28</xdr:row>
      <xdr:rowOff>38100</xdr:rowOff>
    </xdr:from>
    <xdr:to>
      <xdr:col>27</xdr:col>
      <xdr:colOff>25458</xdr:colOff>
      <xdr:row>28</xdr:row>
      <xdr:rowOff>83819</xdr:rowOff>
    </xdr:to>
    <xdr:sp macro="" textlink="">
      <xdr:nvSpPr>
        <xdr:cNvPr id="28" name="Ellipse 27"/>
        <xdr:cNvSpPr/>
      </xdr:nvSpPr>
      <xdr:spPr>
        <a:xfrm>
          <a:off x="7200900" y="3676650"/>
          <a:ext cx="44508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325755</xdr:colOff>
      <xdr:row>29</xdr:row>
      <xdr:rowOff>47625</xdr:rowOff>
    </xdr:from>
    <xdr:to>
      <xdr:col>27</xdr:col>
      <xdr:colOff>23495</xdr:colOff>
      <xdr:row>29</xdr:row>
      <xdr:rowOff>94298</xdr:rowOff>
    </xdr:to>
    <xdr:sp macro="" textlink="">
      <xdr:nvSpPr>
        <xdr:cNvPr id="29" name="Ellipse 28"/>
        <xdr:cNvSpPr/>
      </xdr:nvSpPr>
      <xdr:spPr>
        <a:xfrm>
          <a:off x="7202805" y="3800475"/>
          <a:ext cx="40640" cy="46673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323850</xdr:colOff>
      <xdr:row>30</xdr:row>
      <xdr:rowOff>38100</xdr:rowOff>
    </xdr:from>
    <xdr:to>
      <xdr:col>27</xdr:col>
      <xdr:colOff>28574</xdr:colOff>
      <xdr:row>30</xdr:row>
      <xdr:rowOff>91440</xdr:rowOff>
    </xdr:to>
    <xdr:sp macro="" textlink="">
      <xdr:nvSpPr>
        <xdr:cNvPr id="30" name="Ellipse 29"/>
        <xdr:cNvSpPr/>
      </xdr:nvSpPr>
      <xdr:spPr>
        <a:xfrm>
          <a:off x="7200900" y="3905250"/>
          <a:ext cx="47624" cy="5334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323850</xdr:colOff>
      <xdr:row>26</xdr:row>
      <xdr:rowOff>47626</xdr:rowOff>
    </xdr:from>
    <xdr:to>
      <xdr:col>21</xdr:col>
      <xdr:colOff>26350</xdr:colOff>
      <xdr:row>26</xdr:row>
      <xdr:rowOff>93345</xdr:rowOff>
    </xdr:to>
    <xdr:sp macro="" textlink="">
      <xdr:nvSpPr>
        <xdr:cNvPr id="31" name="Ellipse 30"/>
        <xdr:cNvSpPr/>
      </xdr:nvSpPr>
      <xdr:spPr>
        <a:xfrm>
          <a:off x="5534025" y="3457576"/>
          <a:ext cx="45400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322094</xdr:colOff>
      <xdr:row>18</xdr:row>
      <xdr:rowOff>69215</xdr:rowOff>
    </xdr:from>
    <xdr:to>
      <xdr:col>21</xdr:col>
      <xdr:colOff>24594</xdr:colOff>
      <xdr:row>18</xdr:row>
      <xdr:rowOff>121086</xdr:rowOff>
    </xdr:to>
    <xdr:sp macro="" textlink="">
      <xdr:nvSpPr>
        <xdr:cNvPr id="32" name="Ellipse 31"/>
        <xdr:cNvSpPr/>
      </xdr:nvSpPr>
      <xdr:spPr>
        <a:xfrm>
          <a:off x="5532269" y="2564765"/>
          <a:ext cx="45400" cy="4234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320803</xdr:colOff>
      <xdr:row>23</xdr:row>
      <xdr:rowOff>66650</xdr:rowOff>
    </xdr:from>
    <xdr:to>
      <xdr:col>21</xdr:col>
      <xdr:colOff>23303</xdr:colOff>
      <xdr:row>23</xdr:row>
      <xdr:rowOff>112369</xdr:rowOff>
    </xdr:to>
    <xdr:sp macro="" textlink="">
      <xdr:nvSpPr>
        <xdr:cNvPr id="33" name="Ellipse 32"/>
        <xdr:cNvSpPr/>
      </xdr:nvSpPr>
      <xdr:spPr>
        <a:xfrm>
          <a:off x="5530978" y="3133700"/>
          <a:ext cx="45400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324424</xdr:colOff>
      <xdr:row>29</xdr:row>
      <xdr:rowOff>37250</xdr:rowOff>
    </xdr:from>
    <xdr:to>
      <xdr:col>21</xdr:col>
      <xdr:colOff>26924</xdr:colOff>
      <xdr:row>29</xdr:row>
      <xdr:rowOff>85726</xdr:rowOff>
    </xdr:to>
    <xdr:sp macro="" textlink="">
      <xdr:nvSpPr>
        <xdr:cNvPr id="34" name="Ellipse 33"/>
        <xdr:cNvSpPr/>
      </xdr:nvSpPr>
      <xdr:spPr>
        <a:xfrm>
          <a:off x="5534599" y="3790100"/>
          <a:ext cx="45400" cy="4847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320104</xdr:colOff>
      <xdr:row>14</xdr:row>
      <xdr:rowOff>46551</xdr:rowOff>
    </xdr:from>
    <xdr:to>
      <xdr:col>21</xdr:col>
      <xdr:colOff>22604</xdr:colOff>
      <xdr:row>14</xdr:row>
      <xdr:rowOff>86237</xdr:rowOff>
    </xdr:to>
    <xdr:sp macro="" textlink="">
      <xdr:nvSpPr>
        <xdr:cNvPr id="35" name="Ellipse 34"/>
        <xdr:cNvSpPr/>
      </xdr:nvSpPr>
      <xdr:spPr>
        <a:xfrm>
          <a:off x="5530279" y="2084901"/>
          <a:ext cx="45400" cy="3968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320104</xdr:colOff>
      <xdr:row>16</xdr:row>
      <xdr:rowOff>48671</xdr:rowOff>
    </xdr:from>
    <xdr:to>
      <xdr:col>21</xdr:col>
      <xdr:colOff>22604</xdr:colOff>
      <xdr:row>16</xdr:row>
      <xdr:rowOff>88357</xdr:rowOff>
    </xdr:to>
    <xdr:sp macro="" textlink="">
      <xdr:nvSpPr>
        <xdr:cNvPr id="36" name="Ellipse 35"/>
        <xdr:cNvSpPr/>
      </xdr:nvSpPr>
      <xdr:spPr>
        <a:xfrm>
          <a:off x="5530279" y="2315621"/>
          <a:ext cx="45400" cy="3968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320104</xdr:colOff>
      <xdr:row>28</xdr:row>
      <xdr:rowOff>41250</xdr:rowOff>
    </xdr:from>
    <xdr:to>
      <xdr:col>21</xdr:col>
      <xdr:colOff>22604</xdr:colOff>
      <xdr:row>28</xdr:row>
      <xdr:rowOff>90461</xdr:rowOff>
    </xdr:to>
    <xdr:sp macro="" textlink="">
      <xdr:nvSpPr>
        <xdr:cNvPr id="37" name="Ellipse 36"/>
        <xdr:cNvSpPr/>
      </xdr:nvSpPr>
      <xdr:spPr>
        <a:xfrm>
          <a:off x="5530279" y="3679800"/>
          <a:ext cx="45400" cy="49211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322416</xdr:colOff>
      <xdr:row>15</xdr:row>
      <xdr:rowOff>33451</xdr:rowOff>
    </xdr:from>
    <xdr:to>
      <xdr:col>21</xdr:col>
      <xdr:colOff>24916</xdr:colOff>
      <xdr:row>15</xdr:row>
      <xdr:rowOff>82662</xdr:rowOff>
    </xdr:to>
    <xdr:sp macro="" textlink="">
      <xdr:nvSpPr>
        <xdr:cNvPr id="38" name="Ellipse 37"/>
        <xdr:cNvSpPr/>
      </xdr:nvSpPr>
      <xdr:spPr>
        <a:xfrm>
          <a:off x="5532591" y="2186101"/>
          <a:ext cx="45400" cy="49211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324621</xdr:colOff>
      <xdr:row>30</xdr:row>
      <xdr:rowOff>45453</xdr:rowOff>
    </xdr:from>
    <xdr:to>
      <xdr:col>21</xdr:col>
      <xdr:colOff>28818</xdr:colOff>
      <xdr:row>30</xdr:row>
      <xdr:rowOff>91172</xdr:rowOff>
    </xdr:to>
    <xdr:sp macro="" textlink="">
      <xdr:nvSpPr>
        <xdr:cNvPr id="39" name="Ellipse 38"/>
        <xdr:cNvSpPr/>
      </xdr:nvSpPr>
      <xdr:spPr>
        <a:xfrm>
          <a:off x="5534796" y="3912603"/>
          <a:ext cx="47097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327951</xdr:colOff>
      <xdr:row>31</xdr:row>
      <xdr:rowOff>46116</xdr:rowOff>
    </xdr:from>
    <xdr:to>
      <xdr:col>21</xdr:col>
      <xdr:colOff>32148</xdr:colOff>
      <xdr:row>31</xdr:row>
      <xdr:rowOff>91835</xdr:rowOff>
    </xdr:to>
    <xdr:sp macro="" textlink="">
      <xdr:nvSpPr>
        <xdr:cNvPr id="40" name="Ellipse 39"/>
        <xdr:cNvSpPr/>
      </xdr:nvSpPr>
      <xdr:spPr>
        <a:xfrm>
          <a:off x="5538126" y="4027566"/>
          <a:ext cx="47097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321487</xdr:colOff>
      <xdr:row>33</xdr:row>
      <xdr:rowOff>42786</xdr:rowOff>
    </xdr:from>
    <xdr:to>
      <xdr:col>21</xdr:col>
      <xdr:colOff>25684</xdr:colOff>
      <xdr:row>33</xdr:row>
      <xdr:rowOff>88505</xdr:rowOff>
    </xdr:to>
    <xdr:sp macro="" textlink="">
      <xdr:nvSpPr>
        <xdr:cNvPr id="41" name="Ellipse 40"/>
        <xdr:cNvSpPr/>
      </xdr:nvSpPr>
      <xdr:spPr>
        <a:xfrm>
          <a:off x="5531662" y="4252836"/>
          <a:ext cx="47097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247760</xdr:colOff>
      <xdr:row>14</xdr:row>
      <xdr:rowOff>48501</xdr:rowOff>
    </xdr:from>
    <xdr:to>
      <xdr:col>23</xdr:col>
      <xdr:colOff>27487</xdr:colOff>
      <xdr:row>14</xdr:row>
      <xdr:rowOff>86159</xdr:rowOff>
    </xdr:to>
    <xdr:sp macro="" textlink="">
      <xdr:nvSpPr>
        <xdr:cNvPr id="42" name="Ellipse 41"/>
        <xdr:cNvSpPr/>
      </xdr:nvSpPr>
      <xdr:spPr>
        <a:xfrm>
          <a:off x="6143735" y="2086851"/>
          <a:ext cx="46427" cy="37658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244627</xdr:colOff>
      <xdr:row>15</xdr:row>
      <xdr:rowOff>49263</xdr:rowOff>
    </xdr:from>
    <xdr:to>
      <xdr:col>23</xdr:col>
      <xdr:colOff>24354</xdr:colOff>
      <xdr:row>15</xdr:row>
      <xdr:rowOff>86921</xdr:rowOff>
    </xdr:to>
    <xdr:sp macro="" textlink="">
      <xdr:nvSpPr>
        <xdr:cNvPr id="43" name="Ellipse 42"/>
        <xdr:cNvSpPr/>
      </xdr:nvSpPr>
      <xdr:spPr>
        <a:xfrm>
          <a:off x="6140602" y="2201913"/>
          <a:ext cx="46427" cy="37658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243339</xdr:colOff>
      <xdr:row>18</xdr:row>
      <xdr:rowOff>40298</xdr:rowOff>
    </xdr:from>
    <xdr:to>
      <xdr:col>23</xdr:col>
      <xdr:colOff>22789</xdr:colOff>
      <xdr:row>18</xdr:row>
      <xdr:rowOff>94789</xdr:rowOff>
    </xdr:to>
    <xdr:sp macro="" textlink="">
      <xdr:nvSpPr>
        <xdr:cNvPr id="44" name="Ellipse 43"/>
        <xdr:cNvSpPr/>
      </xdr:nvSpPr>
      <xdr:spPr>
        <a:xfrm>
          <a:off x="6139314" y="2535848"/>
          <a:ext cx="46150" cy="54491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244025</xdr:colOff>
      <xdr:row>20</xdr:row>
      <xdr:rowOff>51070</xdr:rowOff>
    </xdr:from>
    <xdr:to>
      <xdr:col>23</xdr:col>
      <xdr:colOff>23475</xdr:colOff>
      <xdr:row>20</xdr:row>
      <xdr:rowOff>96036</xdr:rowOff>
    </xdr:to>
    <xdr:sp macro="" textlink="">
      <xdr:nvSpPr>
        <xdr:cNvPr id="45" name="Ellipse 44"/>
        <xdr:cNvSpPr/>
      </xdr:nvSpPr>
      <xdr:spPr>
        <a:xfrm>
          <a:off x="6140000" y="2775220"/>
          <a:ext cx="46150" cy="44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246473</xdr:colOff>
      <xdr:row>21</xdr:row>
      <xdr:rowOff>39954</xdr:rowOff>
    </xdr:from>
    <xdr:to>
      <xdr:col>23</xdr:col>
      <xdr:colOff>25923</xdr:colOff>
      <xdr:row>21</xdr:row>
      <xdr:rowOff>94445</xdr:rowOff>
    </xdr:to>
    <xdr:sp macro="" textlink="">
      <xdr:nvSpPr>
        <xdr:cNvPr id="46" name="Ellipse 45"/>
        <xdr:cNvSpPr/>
      </xdr:nvSpPr>
      <xdr:spPr>
        <a:xfrm>
          <a:off x="6142448" y="2878404"/>
          <a:ext cx="46150" cy="54491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250635</xdr:colOff>
      <xdr:row>22</xdr:row>
      <xdr:rowOff>44459</xdr:rowOff>
    </xdr:from>
    <xdr:to>
      <xdr:col>23</xdr:col>
      <xdr:colOff>30085</xdr:colOff>
      <xdr:row>22</xdr:row>
      <xdr:rowOff>89425</xdr:rowOff>
    </xdr:to>
    <xdr:sp macro="" textlink="">
      <xdr:nvSpPr>
        <xdr:cNvPr id="47" name="Ellipse 46"/>
        <xdr:cNvSpPr/>
      </xdr:nvSpPr>
      <xdr:spPr>
        <a:xfrm>
          <a:off x="6146610" y="2997209"/>
          <a:ext cx="46150" cy="44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246815</xdr:colOff>
      <xdr:row>23</xdr:row>
      <xdr:rowOff>45146</xdr:rowOff>
    </xdr:from>
    <xdr:to>
      <xdr:col>23</xdr:col>
      <xdr:colOff>26265</xdr:colOff>
      <xdr:row>23</xdr:row>
      <xdr:rowOff>80587</xdr:rowOff>
    </xdr:to>
    <xdr:sp macro="" textlink="">
      <xdr:nvSpPr>
        <xdr:cNvPr id="48" name="Ellipse 47"/>
        <xdr:cNvSpPr/>
      </xdr:nvSpPr>
      <xdr:spPr>
        <a:xfrm>
          <a:off x="6142790" y="3112196"/>
          <a:ext cx="46150" cy="35441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250635</xdr:colOff>
      <xdr:row>26</xdr:row>
      <xdr:rowOff>47251</xdr:rowOff>
    </xdr:from>
    <xdr:to>
      <xdr:col>23</xdr:col>
      <xdr:colOff>30085</xdr:colOff>
      <xdr:row>26</xdr:row>
      <xdr:rowOff>92217</xdr:rowOff>
    </xdr:to>
    <xdr:sp macro="" textlink="">
      <xdr:nvSpPr>
        <xdr:cNvPr id="49" name="Ellipse 48"/>
        <xdr:cNvSpPr/>
      </xdr:nvSpPr>
      <xdr:spPr>
        <a:xfrm>
          <a:off x="6146610" y="3457201"/>
          <a:ext cx="46150" cy="44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246472</xdr:colOff>
      <xdr:row>27</xdr:row>
      <xdr:rowOff>47936</xdr:rowOff>
    </xdr:from>
    <xdr:to>
      <xdr:col>23</xdr:col>
      <xdr:colOff>25922</xdr:colOff>
      <xdr:row>27</xdr:row>
      <xdr:rowOff>92902</xdr:rowOff>
    </xdr:to>
    <xdr:sp macro="" textlink="">
      <xdr:nvSpPr>
        <xdr:cNvPr id="50" name="Ellipse 49"/>
        <xdr:cNvSpPr/>
      </xdr:nvSpPr>
      <xdr:spPr>
        <a:xfrm>
          <a:off x="6142447" y="3572186"/>
          <a:ext cx="46150" cy="44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249948</xdr:colOff>
      <xdr:row>28</xdr:row>
      <xdr:rowOff>44803</xdr:rowOff>
    </xdr:from>
    <xdr:to>
      <xdr:col>23</xdr:col>
      <xdr:colOff>29398</xdr:colOff>
      <xdr:row>28</xdr:row>
      <xdr:rowOff>89769</xdr:rowOff>
    </xdr:to>
    <xdr:sp macro="" textlink="">
      <xdr:nvSpPr>
        <xdr:cNvPr id="51" name="Ellipse 50"/>
        <xdr:cNvSpPr/>
      </xdr:nvSpPr>
      <xdr:spPr>
        <a:xfrm>
          <a:off x="6145923" y="3683353"/>
          <a:ext cx="46150" cy="44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246815</xdr:colOff>
      <xdr:row>29</xdr:row>
      <xdr:rowOff>40983</xdr:rowOff>
    </xdr:from>
    <xdr:to>
      <xdr:col>23</xdr:col>
      <xdr:colOff>26265</xdr:colOff>
      <xdr:row>29</xdr:row>
      <xdr:rowOff>85949</xdr:rowOff>
    </xdr:to>
    <xdr:sp macro="" textlink="">
      <xdr:nvSpPr>
        <xdr:cNvPr id="52" name="Ellipse 51"/>
        <xdr:cNvSpPr/>
      </xdr:nvSpPr>
      <xdr:spPr>
        <a:xfrm>
          <a:off x="6142790" y="3793833"/>
          <a:ext cx="46150" cy="44966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325755</xdr:colOff>
      <xdr:row>31</xdr:row>
      <xdr:rowOff>47625</xdr:rowOff>
    </xdr:from>
    <xdr:to>
      <xdr:col>27</xdr:col>
      <xdr:colOff>23495</xdr:colOff>
      <xdr:row>31</xdr:row>
      <xdr:rowOff>94298</xdr:rowOff>
    </xdr:to>
    <xdr:sp macro="" textlink="">
      <xdr:nvSpPr>
        <xdr:cNvPr id="53" name="Ellipse 52"/>
        <xdr:cNvSpPr/>
      </xdr:nvSpPr>
      <xdr:spPr>
        <a:xfrm>
          <a:off x="7202805" y="4029075"/>
          <a:ext cx="40640" cy="46673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323850</xdr:colOff>
      <xdr:row>32</xdr:row>
      <xdr:rowOff>38100</xdr:rowOff>
    </xdr:from>
    <xdr:to>
      <xdr:col>27</xdr:col>
      <xdr:colOff>28574</xdr:colOff>
      <xdr:row>32</xdr:row>
      <xdr:rowOff>91440</xdr:rowOff>
    </xdr:to>
    <xdr:sp macro="" textlink="">
      <xdr:nvSpPr>
        <xdr:cNvPr id="54" name="Ellipse 53"/>
        <xdr:cNvSpPr/>
      </xdr:nvSpPr>
      <xdr:spPr>
        <a:xfrm>
          <a:off x="7200900" y="4133850"/>
          <a:ext cx="47624" cy="5334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325755</xdr:colOff>
      <xdr:row>33</xdr:row>
      <xdr:rowOff>47625</xdr:rowOff>
    </xdr:from>
    <xdr:to>
      <xdr:col>27</xdr:col>
      <xdr:colOff>23495</xdr:colOff>
      <xdr:row>33</xdr:row>
      <xdr:rowOff>94298</xdr:rowOff>
    </xdr:to>
    <xdr:sp macro="" textlink="">
      <xdr:nvSpPr>
        <xdr:cNvPr id="55" name="Ellipse 54"/>
        <xdr:cNvSpPr/>
      </xdr:nvSpPr>
      <xdr:spPr>
        <a:xfrm>
          <a:off x="7202805" y="4257675"/>
          <a:ext cx="40640" cy="46673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323850</xdr:colOff>
      <xdr:row>34</xdr:row>
      <xdr:rowOff>38100</xdr:rowOff>
    </xdr:from>
    <xdr:to>
      <xdr:col>27</xdr:col>
      <xdr:colOff>28574</xdr:colOff>
      <xdr:row>34</xdr:row>
      <xdr:rowOff>91440</xdr:rowOff>
    </xdr:to>
    <xdr:sp macro="" textlink="">
      <xdr:nvSpPr>
        <xdr:cNvPr id="56" name="Ellipse 55"/>
        <xdr:cNvSpPr/>
      </xdr:nvSpPr>
      <xdr:spPr>
        <a:xfrm>
          <a:off x="7200900" y="4362450"/>
          <a:ext cx="47624" cy="5334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326184</xdr:colOff>
      <xdr:row>34</xdr:row>
      <xdr:rowOff>40951</xdr:rowOff>
    </xdr:from>
    <xdr:to>
      <xdr:col>21</xdr:col>
      <xdr:colOff>28684</xdr:colOff>
      <xdr:row>34</xdr:row>
      <xdr:rowOff>89066</xdr:rowOff>
    </xdr:to>
    <xdr:sp macro="" textlink="">
      <xdr:nvSpPr>
        <xdr:cNvPr id="57" name="Ellipse 56"/>
        <xdr:cNvSpPr/>
      </xdr:nvSpPr>
      <xdr:spPr>
        <a:xfrm>
          <a:off x="5536359" y="4365301"/>
          <a:ext cx="45400" cy="481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323248</xdr:colOff>
      <xdr:row>35</xdr:row>
      <xdr:rowOff>38212</xdr:rowOff>
    </xdr:from>
    <xdr:to>
      <xdr:col>21</xdr:col>
      <xdr:colOff>25748</xdr:colOff>
      <xdr:row>35</xdr:row>
      <xdr:rowOff>86327</xdr:rowOff>
    </xdr:to>
    <xdr:sp macro="" textlink="">
      <xdr:nvSpPr>
        <xdr:cNvPr id="58" name="Ellipse 57"/>
        <xdr:cNvSpPr/>
      </xdr:nvSpPr>
      <xdr:spPr>
        <a:xfrm>
          <a:off x="5533423" y="4476862"/>
          <a:ext cx="45400" cy="481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323050</xdr:colOff>
      <xdr:row>32</xdr:row>
      <xdr:rowOff>45069</xdr:rowOff>
    </xdr:from>
    <xdr:to>
      <xdr:col>21</xdr:col>
      <xdr:colOff>27247</xdr:colOff>
      <xdr:row>32</xdr:row>
      <xdr:rowOff>90788</xdr:rowOff>
    </xdr:to>
    <xdr:sp macro="" textlink="">
      <xdr:nvSpPr>
        <xdr:cNvPr id="59" name="Ellipse 58"/>
        <xdr:cNvSpPr/>
      </xdr:nvSpPr>
      <xdr:spPr>
        <a:xfrm>
          <a:off x="5533225" y="4140819"/>
          <a:ext cx="47097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249782</xdr:colOff>
      <xdr:row>30</xdr:row>
      <xdr:rowOff>39198</xdr:rowOff>
    </xdr:from>
    <xdr:to>
      <xdr:col>23</xdr:col>
      <xdr:colOff>28881</xdr:colOff>
      <xdr:row>30</xdr:row>
      <xdr:rowOff>77788</xdr:rowOff>
    </xdr:to>
    <xdr:sp macro="" textlink="">
      <xdr:nvSpPr>
        <xdr:cNvPr id="60" name="Ellipse 59"/>
        <xdr:cNvSpPr/>
      </xdr:nvSpPr>
      <xdr:spPr>
        <a:xfrm>
          <a:off x="6145757" y="3906348"/>
          <a:ext cx="45799" cy="3859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246253</xdr:colOff>
      <xdr:row>31</xdr:row>
      <xdr:rowOff>33917</xdr:rowOff>
    </xdr:from>
    <xdr:to>
      <xdr:col>23</xdr:col>
      <xdr:colOff>25648</xdr:colOff>
      <xdr:row>31</xdr:row>
      <xdr:rowOff>79636</xdr:rowOff>
    </xdr:to>
    <xdr:sp macro="" textlink="">
      <xdr:nvSpPr>
        <xdr:cNvPr id="61" name="Ellipse 60"/>
        <xdr:cNvSpPr/>
      </xdr:nvSpPr>
      <xdr:spPr>
        <a:xfrm>
          <a:off x="6142228" y="4015367"/>
          <a:ext cx="46095" cy="4571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253112</xdr:colOff>
      <xdr:row>32</xdr:row>
      <xdr:rowOff>38409</xdr:rowOff>
    </xdr:from>
    <xdr:to>
      <xdr:col>23</xdr:col>
      <xdr:colOff>32211</xdr:colOff>
      <xdr:row>32</xdr:row>
      <xdr:rowOff>86524</xdr:rowOff>
    </xdr:to>
    <xdr:sp macro="" textlink="">
      <xdr:nvSpPr>
        <xdr:cNvPr id="62" name="Ellipse 61"/>
        <xdr:cNvSpPr/>
      </xdr:nvSpPr>
      <xdr:spPr>
        <a:xfrm>
          <a:off x="6149087" y="4134159"/>
          <a:ext cx="45799" cy="481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246649</xdr:colOff>
      <xdr:row>33</xdr:row>
      <xdr:rowOff>45465</xdr:rowOff>
    </xdr:from>
    <xdr:to>
      <xdr:col>23</xdr:col>
      <xdr:colOff>25748</xdr:colOff>
      <xdr:row>33</xdr:row>
      <xdr:rowOff>84055</xdr:rowOff>
    </xdr:to>
    <xdr:sp macro="" textlink="">
      <xdr:nvSpPr>
        <xdr:cNvPr id="63" name="Ellipse 62"/>
        <xdr:cNvSpPr/>
      </xdr:nvSpPr>
      <xdr:spPr>
        <a:xfrm>
          <a:off x="6142624" y="4255515"/>
          <a:ext cx="45799" cy="3859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243713</xdr:colOff>
      <xdr:row>34</xdr:row>
      <xdr:rowOff>40952</xdr:rowOff>
    </xdr:from>
    <xdr:to>
      <xdr:col>23</xdr:col>
      <xdr:colOff>22812</xdr:colOff>
      <xdr:row>34</xdr:row>
      <xdr:rowOff>89067</xdr:rowOff>
    </xdr:to>
    <xdr:sp macro="" textlink="">
      <xdr:nvSpPr>
        <xdr:cNvPr id="64" name="Ellipse 63"/>
        <xdr:cNvSpPr/>
      </xdr:nvSpPr>
      <xdr:spPr>
        <a:xfrm>
          <a:off x="6139688" y="4365302"/>
          <a:ext cx="45799" cy="481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26</xdr:col>
      <xdr:colOff>319456</xdr:colOff>
      <xdr:row>35</xdr:row>
      <xdr:rowOff>63606</xdr:rowOff>
    </xdr:from>
    <xdr:to>
      <xdr:col>27</xdr:col>
      <xdr:colOff>21956</xdr:colOff>
      <xdr:row>35</xdr:row>
      <xdr:rowOff>109414</xdr:rowOff>
    </xdr:to>
    <xdr:sp macro="" textlink="">
      <xdr:nvSpPr>
        <xdr:cNvPr id="65" name="Ellipse 64"/>
        <xdr:cNvSpPr/>
      </xdr:nvSpPr>
      <xdr:spPr>
        <a:xfrm>
          <a:off x="7196506" y="4502256"/>
          <a:ext cx="45400" cy="45808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319720</xdr:colOff>
      <xdr:row>13</xdr:row>
      <xdr:rowOff>45539</xdr:rowOff>
    </xdr:from>
    <xdr:to>
      <xdr:col>21</xdr:col>
      <xdr:colOff>22220</xdr:colOff>
      <xdr:row>13</xdr:row>
      <xdr:rowOff>84129</xdr:rowOff>
    </xdr:to>
    <xdr:sp macro="" textlink="">
      <xdr:nvSpPr>
        <xdr:cNvPr id="66" name="Ellipse 65"/>
        <xdr:cNvSpPr/>
      </xdr:nvSpPr>
      <xdr:spPr>
        <a:xfrm>
          <a:off x="5529895" y="1969589"/>
          <a:ext cx="45400" cy="3859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326381</xdr:colOff>
      <xdr:row>12</xdr:row>
      <xdr:rowOff>36634</xdr:rowOff>
    </xdr:from>
    <xdr:to>
      <xdr:col>21</xdr:col>
      <xdr:colOff>28881</xdr:colOff>
      <xdr:row>12</xdr:row>
      <xdr:rowOff>84749</xdr:rowOff>
    </xdr:to>
    <xdr:sp macro="" textlink="">
      <xdr:nvSpPr>
        <xdr:cNvPr id="67" name="Ellipse 66"/>
        <xdr:cNvSpPr/>
      </xdr:nvSpPr>
      <xdr:spPr>
        <a:xfrm>
          <a:off x="5536556" y="1846384"/>
          <a:ext cx="45400" cy="481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22</xdr:col>
      <xdr:colOff>250656</xdr:colOff>
      <xdr:row>24</xdr:row>
      <xdr:rowOff>40731</xdr:rowOff>
    </xdr:from>
    <xdr:to>
      <xdr:col>23</xdr:col>
      <xdr:colOff>31331</xdr:colOff>
      <xdr:row>24</xdr:row>
      <xdr:rowOff>97130</xdr:rowOff>
    </xdr:to>
    <xdr:sp macro="" textlink="">
      <xdr:nvSpPr>
        <xdr:cNvPr id="68" name="Ellipse 67"/>
        <xdr:cNvSpPr/>
      </xdr:nvSpPr>
      <xdr:spPr>
        <a:xfrm>
          <a:off x="6146631" y="3222081"/>
          <a:ext cx="47375" cy="56399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326184</xdr:colOff>
      <xdr:row>36</xdr:row>
      <xdr:rowOff>40951</xdr:rowOff>
    </xdr:from>
    <xdr:to>
      <xdr:col>21</xdr:col>
      <xdr:colOff>28684</xdr:colOff>
      <xdr:row>36</xdr:row>
      <xdr:rowOff>89066</xdr:rowOff>
    </xdr:to>
    <xdr:sp macro="" textlink="">
      <xdr:nvSpPr>
        <xdr:cNvPr id="76" name="Ellipse 75"/>
        <xdr:cNvSpPr/>
      </xdr:nvSpPr>
      <xdr:spPr>
        <a:xfrm>
          <a:off x="5536359" y="4593901"/>
          <a:ext cx="45400" cy="481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323248</xdr:colOff>
      <xdr:row>37</xdr:row>
      <xdr:rowOff>38212</xdr:rowOff>
    </xdr:from>
    <xdr:to>
      <xdr:col>21</xdr:col>
      <xdr:colOff>25748</xdr:colOff>
      <xdr:row>37</xdr:row>
      <xdr:rowOff>86327</xdr:rowOff>
    </xdr:to>
    <xdr:sp macro="" textlink="">
      <xdr:nvSpPr>
        <xdr:cNvPr id="77" name="Ellipse 76"/>
        <xdr:cNvSpPr/>
      </xdr:nvSpPr>
      <xdr:spPr>
        <a:xfrm>
          <a:off x="5533423" y="4705462"/>
          <a:ext cx="45400" cy="481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326184</xdr:colOff>
      <xdr:row>38</xdr:row>
      <xdr:rowOff>40951</xdr:rowOff>
    </xdr:from>
    <xdr:to>
      <xdr:col>21</xdr:col>
      <xdr:colOff>28684</xdr:colOff>
      <xdr:row>38</xdr:row>
      <xdr:rowOff>89066</xdr:rowOff>
    </xdr:to>
    <xdr:sp macro="" textlink="">
      <xdr:nvSpPr>
        <xdr:cNvPr id="78" name="Ellipse 77"/>
        <xdr:cNvSpPr/>
      </xdr:nvSpPr>
      <xdr:spPr>
        <a:xfrm>
          <a:off x="5536359" y="4832026"/>
          <a:ext cx="45400" cy="481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20</xdr:col>
      <xdr:colOff>323248</xdr:colOff>
      <xdr:row>39</xdr:row>
      <xdr:rowOff>38212</xdr:rowOff>
    </xdr:from>
    <xdr:to>
      <xdr:col>21</xdr:col>
      <xdr:colOff>25748</xdr:colOff>
      <xdr:row>39</xdr:row>
      <xdr:rowOff>86327</xdr:rowOff>
    </xdr:to>
    <xdr:sp macro="" textlink="">
      <xdr:nvSpPr>
        <xdr:cNvPr id="79" name="Ellipse 78"/>
        <xdr:cNvSpPr/>
      </xdr:nvSpPr>
      <xdr:spPr>
        <a:xfrm>
          <a:off x="5533423" y="4943587"/>
          <a:ext cx="45400" cy="4811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fr-FR"/>
        </a:p>
      </xdr:txBody>
    </xdr:sp>
    <xdr:clientData/>
  </xdr:twoCellAnchor>
  <xdr:twoCellAnchor>
    <xdr:from>
      <xdr:col>0</xdr:col>
      <xdr:colOff>0</xdr:colOff>
      <xdr:row>56</xdr:row>
      <xdr:rowOff>105147</xdr:rowOff>
    </xdr:from>
    <xdr:to>
      <xdr:col>1</xdr:col>
      <xdr:colOff>179367</xdr:colOff>
      <xdr:row>58</xdr:row>
      <xdr:rowOff>173182</xdr:rowOff>
    </xdr:to>
    <xdr:sp macro="" textlink="">
      <xdr:nvSpPr>
        <xdr:cNvPr id="85" name="AutoShape 1"/>
        <xdr:cNvSpPr>
          <a:spLocks noChangeArrowheads="1"/>
        </xdr:cNvSpPr>
      </xdr:nvSpPr>
      <xdr:spPr bwMode="auto">
        <a:xfrm>
          <a:off x="0" y="7048872"/>
          <a:ext cx="569892" cy="382360"/>
        </a:xfrm>
        <a:custGeom>
          <a:avLst/>
          <a:gdLst>
            <a:gd name="T0" fmla="*/ 10860 w 21600"/>
            <a:gd name="T1" fmla="*/ 2187 h 21600"/>
            <a:gd name="T2" fmla="*/ 2928 w 21600"/>
            <a:gd name="T3" fmla="*/ 10800 h 21600"/>
            <a:gd name="T4" fmla="*/ 10860 w 21600"/>
            <a:gd name="T5" fmla="*/ 21600 h 21600"/>
            <a:gd name="T6" fmla="*/ 18672 w 21600"/>
            <a:gd name="T7" fmla="*/ 10800 h 21600"/>
            <a:gd name="T8" fmla="*/ 17694720 60000 65536"/>
            <a:gd name="T9" fmla="*/ 11796480 60000 65536"/>
            <a:gd name="T10" fmla="*/ 5898240 60000 65536"/>
            <a:gd name="T11" fmla="*/ 0 60000 65536"/>
            <a:gd name="T12" fmla="*/ 5037 w 21600"/>
            <a:gd name="T13" fmla="*/ 2277 h 21600"/>
            <a:gd name="T14" fmla="*/ 16557 w 21600"/>
            <a:gd name="T15" fmla="*/ 13677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10860" y="2187"/>
              </a:moveTo>
              <a:cubicBezTo>
                <a:pt x="10451" y="1746"/>
                <a:pt x="9529" y="1018"/>
                <a:pt x="9015" y="730"/>
              </a:cubicBezTo>
              <a:cubicBezTo>
                <a:pt x="7865" y="152"/>
                <a:pt x="6685" y="0"/>
                <a:pt x="5415" y="0"/>
              </a:cubicBezTo>
              <a:cubicBezTo>
                <a:pt x="4175" y="152"/>
                <a:pt x="2995" y="575"/>
                <a:pt x="1967" y="1305"/>
              </a:cubicBezTo>
              <a:cubicBezTo>
                <a:pt x="1150" y="2187"/>
                <a:pt x="575" y="3222"/>
                <a:pt x="242" y="4220"/>
              </a:cubicBezTo>
              <a:cubicBezTo>
                <a:pt x="0" y="5410"/>
                <a:pt x="242" y="6560"/>
                <a:pt x="575" y="7597"/>
              </a:cubicBezTo>
              <a:lnTo>
                <a:pt x="10860" y="21600"/>
              </a:lnTo>
              <a:lnTo>
                <a:pt x="20995" y="7597"/>
              </a:lnTo>
              <a:cubicBezTo>
                <a:pt x="21480" y="6560"/>
                <a:pt x="21600" y="5410"/>
                <a:pt x="21480" y="4220"/>
              </a:cubicBezTo>
              <a:cubicBezTo>
                <a:pt x="21115" y="3222"/>
                <a:pt x="20420" y="2187"/>
                <a:pt x="19632" y="1305"/>
              </a:cubicBezTo>
              <a:cubicBezTo>
                <a:pt x="18575" y="575"/>
                <a:pt x="17425" y="152"/>
                <a:pt x="16275" y="0"/>
              </a:cubicBezTo>
              <a:cubicBezTo>
                <a:pt x="15005" y="0"/>
                <a:pt x="13735" y="152"/>
                <a:pt x="12705" y="730"/>
              </a:cubicBezTo>
              <a:cubicBezTo>
                <a:pt x="12176" y="1018"/>
                <a:pt x="11254" y="1746"/>
                <a:pt x="10860" y="2187"/>
              </a:cubicBezTo>
              <a:close/>
            </a:path>
          </a:pathLst>
        </a:cu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/>
        <a:lstStyle/>
        <a:p>
          <a:endParaRPr lang="fr-FR"/>
        </a:p>
      </xdr:txBody>
    </xdr:sp>
    <xdr:clientData/>
  </xdr:twoCellAnchor>
  <xdr:twoCellAnchor editAs="oneCell">
    <xdr:from>
      <xdr:col>1</xdr:col>
      <xdr:colOff>209550</xdr:colOff>
      <xdr:row>57</xdr:row>
      <xdr:rowOff>28575</xdr:rowOff>
    </xdr:from>
    <xdr:to>
      <xdr:col>2</xdr:col>
      <xdr:colOff>161925</xdr:colOff>
      <xdr:row>58</xdr:row>
      <xdr:rowOff>66675</xdr:rowOff>
    </xdr:to>
    <xdr:pic>
      <xdr:nvPicPr>
        <xdr:cNvPr id="52542" name="Image 64" descr="smiley-world-602068.jp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" y="7096125"/>
          <a:ext cx="2190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66675</xdr:colOff>
      <xdr:row>57</xdr:row>
      <xdr:rowOff>28575</xdr:rowOff>
    </xdr:from>
    <xdr:to>
      <xdr:col>4</xdr:col>
      <xdr:colOff>285750</xdr:colOff>
      <xdr:row>58</xdr:row>
      <xdr:rowOff>66675</xdr:rowOff>
    </xdr:to>
    <xdr:pic>
      <xdr:nvPicPr>
        <xdr:cNvPr id="52543" name="Image 63" descr="smiley-world-602068.jpg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150" y="7096125"/>
          <a:ext cx="2190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228600</xdr:colOff>
      <xdr:row>56</xdr:row>
      <xdr:rowOff>104775</xdr:rowOff>
    </xdr:from>
    <xdr:to>
      <xdr:col>4</xdr:col>
      <xdr:colOff>28575</xdr:colOff>
      <xdr:row>58</xdr:row>
      <xdr:rowOff>76200</xdr:rowOff>
    </xdr:to>
    <xdr:pic>
      <xdr:nvPicPr>
        <xdr:cNvPr id="52544" name="Image 30" descr="smiley-world-602068.jp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" y="7048500"/>
          <a:ext cx="2762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>
    <pageSetUpPr fitToPage="1"/>
  </sheetPr>
  <dimension ref="B1:N72"/>
  <sheetViews>
    <sheetView showGridLines="0" tabSelected="1" topLeftCell="A16" workbookViewId="0">
      <selection activeCell="F71" sqref="F71:G72"/>
    </sheetView>
  </sheetViews>
  <sheetFormatPr baseColWidth="10" defaultColWidth="11.5703125" defaultRowHeight="11.25" x14ac:dyDescent="0.2"/>
  <cols>
    <col min="1" max="1" width="4.5703125" style="1" customWidth="1"/>
    <col min="2" max="8" width="5.85546875" style="1" customWidth="1"/>
    <col min="9" max="9" width="5.85546875" style="35" customWidth="1"/>
    <col min="10" max="10" width="5.7109375" style="1" customWidth="1"/>
    <col min="11" max="11" width="27.85546875" style="1" bestFit="1" customWidth="1"/>
    <col min="12" max="12" width="4.5703125" style="35" customWidth="1"/>
    <col min="13" max="13" width="10.140625" style="30" bestFit="1" customWidth="1"/>
    <col min="14" max="14" width="6.85546875" style="1" customWidth="1"/>
    <col min="15" max="16384" width="11.5703125" style="1"/>
  </cols>
  <sheetData>
    <row r="1" spans="2:14" x14ac:dyDescent="0.2">
      <c r="B1" s="134" t="s">
        <v>70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2:14" x14ac:dyDescent="0.2"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</row>
    <row r="3" spans="2:14" ht="9.75" customHeight="1" x14ac:dyDescent="0.35"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</row>
    <row r="4" spans="2:14" ht="15.75" x14ac:dyDescent="0.25">
      <c r="B4" s="62" t="s">
        <v>67</v>
      </c>
      <c r="I4" s="149" t="s">
        <v>25</v>
      </c>
      <c r="J4" s="150"/>
      <c r="M4" s="66" t="s">
        <v>68</v>
      </c>
    </row>
    <row r="5" spans="2:14" ht="15.75" x14ac:dyDescent="0.25">
      <c r="B5" s="62"/>
      <c r="I5" s="149"/>
      <c r="J5" s="150"/>
    </row>
    <row r="6" spans="2:14" s="62" customFormat="1" ht="15.75" x14ac:dyDescent="0.25">
      <c r="B6" s="151" t="s">
        <v>66</v>
      </c>
      <c r="C6" s="151"/>
      <c r="D6" s="151"/>
      <c r="E6" s="151"/>
      <c r="I6" s="35"/>
      <c r="K6" s="38" t="s">
        <v>69</v>
      </c>
      <c r="L6" s="38"/>
    </row>
    <row r="7" spans="2:14" ht="15.75" x14ac:dyDescent="0.25">
      <c r="I7" s="62"/>
    </row>
    <row r="8" spans="2:14" ht="12.75" customHeight="1" x14ac:dyDescent="0.2">
      <c r="B8" s="149" t="s">
        <v>49</v>
      </c>
      <c r="C8" s="149"/>
      <c r="D8" s="149"/>
      <c r="E8" s="149"/>
      <c r="F8" s="149"/>
      <c r="G8" s="149"/>
      <c r="H8" s="149"/>
      <c r="I8" s="36"/>
      <c r="K8" s="176" t="s">
        <v>50</v>
      </c>
      <c r="L8" s="176"/>
      <c r="M8" s="176"/>
    </row>
    <row r="9" spans="2:14" ht="12.75" customHeight="1" x14ac:dyDescent="0.2">
      <c r="B9" s="149"/>
      <c r="C9" s="149"/>
      <c r="D9" s="149"/>
      <c r="E9" s="149"/>
      <c r="F9" s="149"/>
      <c r="G9" s="149"/>
      <c r="H9" s="149"/>
      <c r="I9" s="36"/>
      <c r="K9" s="176"/>
      <c r="L9" s="176"/>
      <c r="M9" s="176"/>
    </row>
    <row r="10" spans="2:14" ht="4.5" customHeight="1" x14ac:dyDescent="0.2">
      <c r="B10" s="52"/>
      <c r="C10" s="52"/>
      <c r="D10" s="52"/>
      <c r="E10" s="52"/>
      <c r="F10" s="52"/>
      <c r="G10" s="52"/>
      <c r="H10" s="52"/>
      <c r="I10" s="36"/>
      <c r="K10" s="53"/>
      <c r="L10" s="53"/>
      <c r="M10" s="53"/>
    </row>
    <row r="11" spans="2:14" x14ac:dyDescent="0.2">
      <c r="B11" s="36"/>
      <c r="C11" s="36"/>
      <c r="D11" s="36"/>
      <c r="E11" s="36"/>
      <c r="F11" s="36"/>
      <c r="G11" s="36"/>
      <c r="H11" s="36"/>
      <c r="I11" s="36"/>
      <c r="K11" s="33" t="s">
        <v>51</v>
      </c>
      <c r="L11" s="49" t="s">
        <v>42</v>
      </c>
      <c r="M11" s="31">
        <v>8</v>
      </c>
    </row>
    <row r="12" spans="2:14" s="13" customFormat="1" x14ac:dyDescent="0.2">
      <c r="B12" s="172" t="s">
        <v>28</v>
      </c>
      <c r="C12" s="173"/>
      <c r="D12" s="173"/>
      <c r="E12" s="173"/>
      <c r="F12" s="173"/>
      <c r="G12" s="173"/>
      <c r="H12" s="174"/>
      <c r="I12" s="36"/>
      <c r="K12" s="33" t="s">
        <v>29</v>
      </c>
      <c r="L12" s="175" t="s">
        <v>23</v>
      </c>
      <c r="M12" s="31">
        <v>7.5</v>
      </c>
    </row>
    <row r="13" spans="2:14" x14ac:dyDescent="0.2">
      <c r="I13" s="30"/>
      <c r="K13" s="33" t="s">
        <v>30</v>
      </c>
      <c r="L13" s="175"/>
      <c r="M13" s="31">
        <v>7</v>
      </c>
    </row>
    <row r="14" spans="2:14" x14ac:dyDescent="0.2">
      <c r="B14" s="3">
        <v>19</v>
      </c>
      <c r="C14" s="26"/>
      <c r="D14" s="26"/>
      <c r="E14" s="26"/>
      <c r="F14" s="26"/>
      <c r="G14" s="26"/>
      <c r="H14" s="26"/>
      <c r="K14" s="33" t="s">
        <v>33</v>
      </c>
      <c r="L14" s="175"/>
      <c r="M14" s="31">
        <v>6</v>
      </c>
    </row>
    <row r="15" spans="2:14" x14ac:dyDescent="0.2">
      <c r="B15" s="3">
        <v>18</v>
      </c>
      <c r="C15" s="26"/>
      <c r="D15" s="26"/>
      <c r="E15" s="26"/>
      <c r="F15" s="26"/>
      <c r="G15" s="26"/>
      <c r="H15" s="26"/>
      <c r="K15" s="33" t="s">
        <v>52</v>
      </c>
      <c r="L15" s="169" t="s">
        <v>11</v>
      </c>
      <c r="M15" s="31">
        <v>5</v>
      </c>
    </row>
    <row r="16" spans="2:14" x14ac:dyDescent="0.2">
      <c r="B16" s="3">
        <v>17</v>
      </c>
      <c r="C16" s="26"/>
      <c r="D16" s="26"/>
      <c r="E16" s="26"/>
      <c r="F16" s="26"/>
      <c r="G16" s="26"/>
      <c r="H16" s="26"/>
      <c r="K16" s="33" t="s">
        <v>32</v>
      </c>
      <c r="L16" s="171"/>
      <c r="M16" s="31">
        <v>4</v>
      </c>
    </row>
    <row r="17" spans="2:13" x14ac:dyDescent="0.2">
      <c r="B17" s="3">
        <v>16</v>
      </c>
      <c r="C17" s="26"/>
      <c r="D17" s="26"/>
      <c r="E17" s="26"/>
      <c r="F17" s="26"/>
      <c r="G17" s="26"/>
      <c r="H17" s="26"/>
      <c r="K17" s="33" t="s">
        <v>34</v>
      </c>
      <c r="L17" s="171"/>
      <c r="M17" s="31">
        <v>3</v>
      </c>
    </row>
    <row r="18" spans="2:13" x14ac:dyDescent="0.2">
      <c r="B18" s="3">
        <v>15</v>
      </c>
      <c r="C18" s="26"/>
      <c r="D18" s="26"/>
      <c r="E18" s="26"/>
      <c r="F18" s="26"/>
      <c r="G18" s="26"/>
      <c r="H18" s="26"/>
      <c r="K18" s="33" t="s">
        <v>35</v>
      </c>
      <c r="L18" s="51"/>
      <c r="M18" s="31">
        <v>2</v>
      </c>
    </row>
    <row r="19" spans="2:13" x14ac:dyDescent="0.2">
      <c r="B19" s="3">
        <v>14</v>
      </c>
      <c r="C19" s="26"/>
      <c r="D19" s="26"/>
      <c r="E19" s="26"/>
      <c r="F19" s="26"/>
      <c r="G19" s="26"/>
      <c r="H19" s="26"/>
      <c r="K19" s="33" t="s">
        <v>36</v>
      </c>
      <c r="L19" s="169" t="s">
        <v>24</v>
      </c>
      <c r="M19" s="31">
        <v>1</v>
      </c>
    </row>
    <row r="20" spans="2:13" x14ac:dyDescent="0.2">
      <c r="B20" s="3">
        <v>13</v>
      </c>
      <c r="C20" s="26"/>
      <c r="D20" s="26"/>
      <c r="E20" s="26"/>
      <c r="F20" s="26"/>
      <c r="G20" s="26"/>
      <c r="H20" s="26"/>
      <c r="K20" s="33" t="s">
        <v>38</v>
      </c>
      <c r="L20" s="170"/>
      <c r="M20" s="31">
        <v>0</v>
      </c>
    </row>
    <row r="21" spans="2:13" x14ac:dyDescent="0.2">
      <c r="B21" s="3">
        <v>12</v>
      </c>
      <c r="C21" s="40"/>
      <c r="D21" s="41"/>
      <c r="E21" s="41"/>
      <c r="F21" s="40"/>
      <c r="G21" s="40"/>
      <c r="H21" s="40"/>
      <c r="I21" s="35" t="s">
        <v>37</v>
      </c>
      <c r="L21" s="1"/>
    </row>
    <row r="22" spans="2:13" ht="12.75" x14ac:dyDescent="0.2">
      <c r="B22" s="3">
        <v>11</v>
      </c>
      <c r="C22" s="40" t="s">
        <v>26</v>
      </c>
      <c r="D22" s="41"/>
      <c r="E22" s="41"/>
      <c r="F22" s="40"/>
      <c r="G22" s="40"/>
      <c r="H22" s="40"/>
      <c r="I22" s="35" t="s">
        <v>31</v>
      </c>
      <c r="K22" s="54" t="s">
        <v>61</v>
      </c>
      <c r="L22" s="1"/>
      <c r="M22" s="24">
        <v>6</v>
      </c>
    </row>
    <row r="23" spans="2:13" x14ac:dyDescent="0.2">
      <c r="B23" s="3">
        <v>10</v>
      </c>
      <c r="C23" s="25" t="s">
        <v>26</v>
      </c>
      <c r="D23" s="25"/>
      <c r="E23" s="25"/>
      <c r="F23" s="25"/>
      <c r="G23" s="25"/>
      <c r="H23" s="25"/>
      <c r="I23" s="35" t="s">
        <v>29</v>
      </c>
    </row>
    <row r="24" spans="2:13" x14ac:dyDescent="0.2">
      <c r="B24" s="3">
        <v>9</v>
      </c>
      <c r="C24" s="39" t="s">
        <v>26</v>
      </c>
      <c r="D24" s="39" t="s">
        <v>26</v>
      </c>
      <c r="E24" s="39"/>
      <c r="F24" s="39"/>
      <c r="G24" s="39"/>
      <c r="H24" s="39"/>
      <c r="I24" s="43" t="s">
        <v>30</v>
      </c>
      <c r="K24" s="167" t="s">
        <v>54</v>
      </c>
      <c r="L24" s="168"/>
      <c r="M24" s="168"/>
    </row>
    <row r="25" spans="2:13" x14ac:dyDescent="0.2">
      <c r="B25" s="3">
        <v>8</v>
      </c>
      <c r="C25" s="39" t="s">
        <v>26</v>
      </c>
      <c r="D25" s="39" t="s">
        <v>26</v>
      </c>
      <c r="E25" s="39" t="s">
        <v>26</v>
      </c>
      <c r="F25" s="39" t="s">
        <v>26</v>
      </c>
      <c r="G25" s="39"/>
      <c r="H25" s="39"/>
      <c r="I25" s="43" t="s">
        <v>33</v>
      </c>
      <c r="K25" s="168"/>
      <c r="L25" s="168"/>
      <c r="M25" s="168"/>
    </row>
    <row r="26" spans="2:13" x14ac:dyDescent="0.2">
      <c r="B26" s="3">
        <v>7</v>
      </c>
      <c r="C26" s="39" t="s">
        <v>26</v>
      </c>
      <c r="D26" s="39" t="s">
        <v>26</v>
      </c>
      <c r="E26" s="39" t="s">
        <v>26</v>
      </c>
      <c r="F26" s="39" t="s">
        <v>26</v>
      </c>
      <c r="G26" s="39"/>
      <c r="H26" s="39"/>
      <c r="I26" s="43" t="s">
        <v>32</v>
      </c>
      <c r="K26" s="168"/>
      <c r="L26" s="168"/>
      <c r="M26" s="168"/>
    </row>
    <row r="27" spans="2:13" x14ac:dyDescent="0.2">
      <c r="B27" s="3">
        <v>6</v>
      </c>
      <c r="C27" s="25" t="s">
        <v>26</v>
      </c>
      <c r="D27" s="25" t="s">
        <v>26</v>
      </c>
      <c r="E27" s="25" t="s">
        <v>26</v>
      </c>
      <c r="F27" s="25" t="s">
        <v>26</v>
      </c>
      <c r="G27" s="25" t="s">
        <v>15</v>
      </c>
      <c r="H27" s="25" t="s">
        <v>26</v>
      </c>
      <c r="I27" s="35" t="s">
        <v>34</v>
      </c>
      <c r="K27" s="29" t="s">
        <v>53</v>
      </c>
    </row>
    <row r="28" spans="2:13" x14ac:dyDescent="0.2">
      <c r="B28" s="3">
        <v>5</v>
      </c>
      <c r="C28" s="40" t="s">
        <v>26</v>
      </c>
      <c r="D28" s="40" t="s">
        <v>26</v>
      </c>
      <c r="E28" s="40" t="s">
        <v>26</v>
      </c>
      <c r="F28" s="40" t="s">
        <v>26</v>
      </c>
      <c r="G28" s="40" t="s">
        <v>27</v>
      </c>
      <c r="H28" s="40" t="s">
        <v>26</v>
      </c>
      <c r="I28" s="35" t="s">
        <v>35</v>
      </c>
      <c r="K28" s="44" t="s">
        <v>41</v>
      </c>
      <c r="L28" s="169" t="s">
        <v>42</v>
      </c>
      <c r="M28" s="31">
        <v>4</v>
      </c>
    </row>
    <row r="29" spans="2:13" x14ac:dyDescent="0.2">
      <c r="B29" s="3">
        <v>4</v>
      </c>
      <c r="C29" s="40" t="s">
        <v>26</v>
      </c>
      <c r="D29" s="40" t="s">
        <v>26</v>
      </c>
      <c r="E29" s="40" t="s">
        <v>26</v>
      </c>
      <c r="F29" s="40" t="s">
        <v>26</v>
      </c>
      <c r="G29" s="42" t="s">
        <v>27</v>
      </c>
      <c r="H29" s="40" t="s">
        <v>26</v>
      </c>
      <c r="I29" s="35" t="s">
        <v>36</v>
      </c>
      <c r="K29" s="44" t="s">
        <v>46</v>
      </c>
      <c r="L29" s="170"/>
      <c r="M29" s="31">
        <v>3.5</v>
      </c>
    </row>
    <row r="30" spans="2:13" x14ac:dyDescent="0.2">
      <c r="B30" s="3">
        <v>3</v>
      </c>
      <c r="C30" s="28" t="s">
        <v>26</v>
      </c>
      <c r="D30" s="28" t="s">
        <v>26</v>
      </c>
      <c r="E30" s="28" t="s">
        <v>26</v>
      </c>
      <c r="F30" s="28" t="s">
        <v>26</v>
      </c>
      <c r="G30" s="28" t="s">
        <v>26</v>
      </c>
      <c r="H30" s="28" t="s">
        <v>26</v>
      </c>
      <c r="I30" s="35" t="s">
        <v>38</v>
      </c>
      <c r="K30" s="45" t="s">
        <v>48</v>
      </c>
      <c r="L30" s="169" t="s">
        <v>23</v>
      </c>
      <c r="M30" s="31">
        <v>3</v>
      </c>
    </row>
    <row r="31" spans="2:13" x14ac:dyDescent="0.2">
      <c r="B31" s="3">
        <v>2</v>
      </c>
      <c r="C31" s="28" t="s">
        <v>26</v>
      </c>
      <c r="D31" s="28" t="s">
        <v>26</v>
      </c>
      <c r="E31" s="28" t="s">
        <v>26</v>
      </c>
      <c r="F31" s="28" t="s">
        <v>26</v>
      </c>
      <c r="G31" s="28" t="s">
        <v>26</v>
      </c>
      <c r="H31" s="28" t="s">
        <v>15</v>
      </c>
      <c r="I31" s="35" t="s">
        <v>39</v>
      </c>
      <c r="K31" s="45" t="s">
        <v>43</v>
      </c>
      <c r="L31" s="170"/>
      <c r="M31" s="46">
        <v>2.5</v>
      </c>
    </row>
    <row r="32" spans="2:13" x14ac:dyDescent="0.2">
      <c r="B32" s="3">
        <v>1</v>
      </c>
      <c r="C32" s="28" t="s">
        <v>26</v>
      </c>
      <c r="D32" s="28" t="s">
        <v>26</v>
      </c>
      <c r="E32" s="28" t="s">
        <v>26</v>
      </c>
      <c r="F32" s="28" t="s">
        <v>26</v>
      </c>
      <c r="G32" s="28" t="s">
        <v>26</v>
      </c>
      <c r="H32" s="28" t="s">
        <v>27</v>
      </c>
      <c r="I32" s="35" t="s">
        <v>40</v>
      </c>
      <c r="K32" s="45" t="s">
        <v>44</v>
      </c>
      <c r="L32" s="48" t="s">
        <v>11</v>
      </c>
      <c r="M32" s="31">
        <v>2</v>
      </c>
    </row>
    <row r="33" spans="2:13" x14ac:dyDescent="0.2">
      <c r="C33" s="6" t="s">
        <v>1</v>
      </c>
      <c r="D33" s="6" t="s">
        <v>2</v>
      </c>
      <c r="E33" s="6" t="s">
        <v>4</v>
      </c>
      <c r="F33" s="6" t="s">
        <v>5</v>
      </c>
      <c r="G33" s="6" t="s">
        <v>6</v>
      </c>
      <c r="H33" s="6" t="s">
        <v>7</v>
      </c>
      <c r="I33" s="1"/>
      <c r="K33" s="41" t="s">
        <v>45</v>
      </c>
      <c r="L33" s="135" t="s">
        <v>24</v>
      </c>
      <c r="M33" s="31">
        <v>1.5</v>
      </c>
    </row>
    <row r="34" spans="2:13" x14ac:dyDescent="0.2">
      <c r="B34" s="164" t="s">
        <v>3</v>
      </c>
      <c r="C34" s="164"/>
      <c r="D34" s="164"/>
      <c r="E34" s="164"/>
      <c r="F34" s="164"/>
      <c r="G34" s="164"/>
      <c r="H34" s="164"/>
      <c r="K34" s="41" t="s">
        <v>47</v>
      </c>
      <c r="L34" s="136"/>
      <c r="M34" s="31">
        <v>1</v>
      </c>
    </row>
    <row r="35" spans="2:13" x14ac:dyDescent="0.2">
      <c r="B35" s="7"/>
      <c r="C35" s="8"/>
      <c r="D35" s="8"/>
      <c r="E35" s="8"/>
      <c r="F35" s="8"/>
      <c r="G35" s="8"/>
      <c r="H35" s="9"/>
      <c r="K35" s="41" t="s">
        <v>110</v>
      </c>
      <c r="L35" s="137"/>
      <c r="M35" s="31">
        <v>0</v>
      </c>
    </row>
    <row r="36" spans="2:13" x14ac:dyDescent="0.2">
      <c r="B36" s="14"/>
      <c r="C36" s="2"/>
      <c r="D36" s="2"/>
      <c r="E36" s="2"/>
      <c r="F36" s="2"/>
      <c r="G36" s="2"/>
      <c r="H36" s="58"/>
      <c r="K36" s="5"/>
      <c r="L36" s="109"/>
      <c r="M36" s="110"/>
    </row>
    <row r="37" spans="2:13" ht="12.75" x14ac:dyDescent="0.2">
      <c r="B37" s="14"/>
      <c r="C37" s="2"/>
      <c r="D37" s="2"/>
      <c r="E37" s="2"/>
      <c r="F37" s="2"/>
      <c r="G37" s="2"/>
      <c r="H37" s="58"/>
      <c r="M37" s="24">
        <v>3</v>
      </c>
    </row>
    <row r="38" spans="2:13" ht="6.75" customHeight="1" x14ac:dyDescent="0.2">
      <c r="B38" s="14"/>
      <c r="C38" s="2"/>
      <c r="D38" s="2"/>
      <c r="E38" s="2"/>
      <c r="F38" s="2"/>
      <c r="G38" s="2"/>
      <c r="H38" s="58"/>
      <c r="M38" s="71"/>
    </row>
    <row r="39" spans="2:13" ht="12.75" customHeight="1" x14ac:dyDescent="0.2">
      <c r="B39" s="10"/>
      <c r="C39" s="11"/>
      <c r="D39" s="11"/>
      <c r="E39" s="11"/>
      <c r="F39" s="11"/>
      <c r="G39" s="11"/>
      <c r="H39" s="12"/>
      <c r="K39" s="138" t="s">
        <v>116</v>
      </c>
      <c r="L39" s="139"/>
      <c r="M39" s="140"/>
    </row>
    <row r="40" spans="2:13" ht="12.75" customHeight="1" x14ac:dyDescent="0.2">
      <c r="B40" s="2"/>
      <c r="C40" s="2"/>
      <c r="D40" s="2"/>
      <c r="E40" s="2"/>
      <c r="F40" s="2"/>
      <c r="G40" s="2"/>
      <c r="H40" s="2"/>
      <c r="K40" s="141"/>
      <c r="L40" s="142"/>
      <c r="M40" s="143"/>
    </row>
    <row r="41" spans="2:13" ht="12.75" customHeight="1" x14ac:dyDescent="0.2">
      <c r="B41" s="2"/>
      <c r="C41" s="2"/>
      <c r="D41" s="2"/>
      <c r="E41" s="2"/>
      <c r="F41" s="2"/>
      <c r="G41" s="2"/>
      <c r="H41" s="2"/>
      <c r="K41" s="144"/>
      <c r="L41" s="145"/>
      <c r="M41" s="146"/>
    </row>
    <row r="42" spans="2:13" ht="6" customHeight="1" x14ac:dyDescent="0.2">
      <c r="B42" s="5"/>
      <c r="C42" s="5"/>
      <c r="D42" s="5"/>
      <c r="E42" s="2"/>
      <c r="F42" s="2"/>
      <c r="G42" s="2"/>
      <c r="H42" s="2"/>
      <c r="K42" s="29"/>
    </row>
    <row r="43" spans="2:13" x14ac:dyDescent="0.2">
      <c r="B43" s="2"/>
      <c r="C43" s="2"/>
      <c r="D43" s="2"/>
      <c r="E43" s="2"/>
      <c r="F43" s="2"/>
      <c r="G43" s="2"/>
      <c r="H43" s="2"/>
      <c r="K43" s="4" t="s">
        <v>111</v>
      </c>
      <c r="L43" s="47" t="s">
        <v>42</v>
      </c>
      <c r="M43" s="31">
        <v>4</v>
      </c>
    </row>
    <row r="44" spans="2:13" x14ac:dyDescent="0.2">
      <c r="B44" s="2"/>
      <c r="C44" s="2"/>
      <c r="D44" s="2"/>
      <c r="E44" s="2"/>
      <c r="F44" s="2"/>
      <c r="G44" s="2"/>
      <c r="H44" s="2"/>
      <c r="K44" s="4" t="s">
        <v>112</v>
      </c>
      <c r="L44" s="50" t="s">
        <v>23</v>
      </c>
      <c r="M44" s="31">
        <v>3</v>
      </c>
    </row>
    <row r="45" spans="2:13" x14ac:dyDescent="0.2">
      <c r="K45" s="4" t="s">
        <v>113</v>
      </c>
      <c r="L45" s="112" t="s">
        <v>11</v>
      </c>
      <c r="M45" s="31">
        <v>2</v>
      </c>
    </row>
    <row r="46" spans="2:13" x14ac:dyDescent="0.2">
      <c r="K46" s="111" t="s">
        <v>114</v>
      </c>
      <c r="L46" s="147" t="s">
        <v>24</v>
      </c>
      <c r="M46" s="46">
        <v>1</v>
      </c>
    </row>
    <row r="47" spans="2:13" x14ac:dyDescent="0.2">
      <c r="K47" s="4" t="s">
        <v>115</v>
      </c>
      <c r="L47" s="148"/>
      <c r="M47" s="31">
        <v>0</v>
      </c>
    </row>
    <row r="49" spans="2:14" ht="12.75" x14ac:dyDescent="0.2">
      <c r="K49" s="54" t="s">
        <v>61</v>
      </c>
      <c r="M49" s="24">
        <v>3</v>
      </c>
    </row>
    <row r="51" spans="2:14" ht="15" customHeight="1" x14ac:dyDescent="0.2">
      <c r="K51" s="166" t="s">
        <v>60</v>
      </c>
      <c r="L51" s="166"/>
      <c r="M51" s="166"/>
    </row>
    <row r="52" spans="2:14" x14ac:dyDescent="0.2">
      <c r="K52" s="166"/>
      <c r="L52" s="166"/>
      <c r="M52" s="166"/>
    </row>
    <row r="53" spans="2:14" x14ac:dyDescent="0.2">
      <c r="K53" s="166"/>
      <c r="L53" s="166"/>
      <c r="M53" s="166"/>
    </row>
    <row r="54" spans="2:14" ht="6" customHeight="1" x14ac:dyDescent="0.2"/>
    <row r="55" spans="2:14" x14ac:dyDescent="0.2">
      <c r="K55" s="4" t="s">
        <v>58</v>
      </c>
      <c r="L55" s="49" t="s">
        <v>42</v>
      </c>
      <c r="M55" s="31">
        <v>4</v>
      </c>
    </row>
    <row r="56" spans="2:14" x14ac:dyDescent="0.2">
      <c r="B56" s="150" t="s">
        <v>59</v>
      </c>
      <c r="C56" s="150"/>
      <c r="D56" s="150"/>
      <c r="E56" s="150"/>
      <c r="F56" s="150"/>
      <c r="G56" s="150"/>
      <c r="H56" s="150"/>
      <c r="K56" s="4" t="s">
        <v>57</v>
      </c>
      <c r="L56" s="33" t="s">
        <v>23</v>
      </c>
      <c r="M56" s="31">
        <v>3</v>
      </c>
    </row>
    <row r="57" spans="2:14" x14ac:dyDescent="0.2">
      <c r="B57" s="150"/>
      <c r="C57" s="150"/>
      <c r="D57" s="150"/>
      <c r="E57" s="150"/>
      <c r="F57" s="150"/>
      <c r="G57" s="150"/>
      <c r="H57" s="150"/>
      <c r="K57" s="4" t="s">
        <v>56</v>
      </c>
      <c r="L57" s="33" t="s">
        <v>11</v>
      </c>
      <c r="M57" s="31">
        <v>2</v>
      </c>
    </row>
    <row r="58" spans="2:14" x14ac:dyDescent="0.2">
      <c r="B58" s="150"/>
      <c r="C58" s="150"/>
      <c r="D58" s="150"/>
      <c r="E58" s="150"/>
      <c r="F58" s="150"/>
      <c r="G58" s="150"/>
      <c r="H58" s="150"/>
      <c r="K58" s="4" t="s">
        <v>55</v>
      </c>
      <c r="L58" s="33" t="s">
        <v>24</v>
      </c>
      <c r="M58" s="31">
        <v>1</v>
      </c>
    </row>
    <row r="59" spans="2:14" ht="4.5" customHeight="1" x14ac:dyDescent="0.2"/>
    <row r="60" spans="2:14" ht="12.75" x14ac:dyDescent="0.2">
      <c r="K60" s="54" t="s">
        <v>61</v>
      </c>
      <c r="M60" s="24">
        <v>3</v>
      </c>
    </row>
    <row r="61" spans="2:14" ht="6.75" customHeight="1" thickBot="1" x14ac:dyDescent="0.25"/>
    <row r="62" spans="2:14" ht="15.75" customHeight="1" x14ac:dyDescent="0.45">
      <c r="K62" s="154" t="s">
        <v>64</v>
      </c>
      <c r="L62" s="155"/>
      <c r="M62" s="156">
        <f>+M60+M49+M37+M22</f>
        <v>15</v>
      </c>
      <c r="N62" s="55"/>
    </row>
    <row r="63" spans="2:14" ht="16.5" customHeight="1" thickBot="1" x14ac:dyDescent="0.5">
      <c r="K63" s="132" t="s">
        <v>13</v>
      </c>
      <c r="L63" s="133"/>
      <c r="M63" s="157"/>
      <c r="N63" s="55"/>
    </row>
    <row r="64" spans="2:14" ht="12" thickBot="1" x14ac:dyDescent="0.25">
      <c r="L64" s="35" t="s">
        <v>26</v>
      </c>
    </row>
    <row r="65" spans="2:14" ht="15.75" x14ac:dyDescent="0.25">
      <c r="B65" s="16"/>
      <c r="C65" s="21"/>
      <c r="D65" s="152"/>
      <c r="E65" s="152"/>
      <c r="F65" s="153"/>
      <c r="G65" s="153"/>
      <c r="K65" s="158" t="s">
        <v>63</v>
      </c>
      <c r="L65" s="159"/>
      <c r="M65" s="63">
        <v>1</v>
      </c>
      <c r="N65" s="21"/>
    </row>
    <row r="66" spans="2:14" ht="16.5" thickBot="1" x14ac:dyDescent="0.3">
      <c r="B66" s="16"/>
      <c r="C66" s="21"/>
      <c r="D66" s="152"/>
      <c r="E66" s="152"/>
      <c r="F66" s="153"/>
      <c r="G66" s="153"/>
      <c r="K66" s="160" t="s">
        <v>62</v>
      </c>
      <c r="L66" s="161"/>
      <c r="M66" s="64">
        <v>1.1000000000000001</v>
      </c>
      <c r="N66" s="21"/>
    </row>
    <row r="67" spans="2:14" ht="4.5" customHeight="1" thickBot="1" x14ac:dyDescent="0.3">
      <c r="B67" s="16"/>
      <c r="C67" s="21"/>
      <c r="D67" s="56"/>
      <c r="E67" s="56"/>
      <c r="F67" s="57"/>
      <c r="G67" s="57"/>
    </row>
    <row r="68" spans="2:14" ht="15.75" x14ac:dyDescent="0.2">
      <c r="B68" s="164"/>
      <c r="C68" s="164"/>
      <c r="D68" s="164"/>
      <c r="E68" s="164"/>
      <c r="F68" s="165"/>
      <c r="G68" s="165"/>
      <c r="K68" s="154" t="s">
        <v>65</v>
      </c>
      <c r="L68" s="155"/>
      <c r="M68" s="162">
        <f>M62*M66</f>
        <v>16.5</v>
      </c>
    </row>
    <row r="69" spans="2:14" ht="16.5" thickBot="1" x14ac:dyDescent="0.25">
      <c r="B69" s="164"/>
      <c r="C69" s="164"/>
      <c r="D69" s="164"/>
      <c r="E69" s="164"/>
      <c r="F69" s="165"/>
      <c r="G69" s="165"/>
      <c r="K69" s="132" t="s">
        <v>13</v>
      </c>
      <c r="L69" s="133"/>
      <c r="M69" s="163"/>
    </row>
    <row r="70" spans="2:14" ht="15.75" x14ac:dyDescent="0.25">
      <c r="B70" s="17"/>
      <c r="C70" s="17"/>
      <c r="D70" s="2"/>
      <c r="E70" s="2"/>
      <c r="F70" s="2"/>
      <c r="G70" s="2"/>
    </row>
    <row r="71" spans="2:14" ht="15.75" x14ac:dyDescent="0.25">
      <c r="B71" s="17"/>
      <c r="C71" s="17"/>
      <c r="D71" s="152"/>
      <c r="E71" s="152"/>
      <c r="F71" s="153"/>
      <c r="G71" s="153"/>
    </row>
    <row r="72" spans="2:14" ht="15.75" x14ac:dyDescent="0.25">
      <c r="B72" s="22"/>
      <c r="C72" s="22"/>
      <c r="D72" s="152"/>
      <c r="E72" s="152"/>
      <c r="F72" s="153"/>
      <c r="G72" s="153"/>
    </row>
  </sheetData>
  <mergeCells count="38">
    <mergeCell ref="L15:L17"/>
    <mergeCell ref="L19:L20"/>
    <mergeCell ref="B8:H9"/>
    <mergeCell ref="B12:H12"/>
    <mergeCell ref="L12:L14"/>
    <mergeCell ref="K8:M9"/>
    <mergeCell ref="K51:M53"/>
    <mergeCell ref="B56:H58"/>
    <mergeCell ref="B34:H34"/>
    <mergeCell ref="K24:M26"/>
    <mergeCell ref="L28:L29"/>
    <mergeCell ref="L30:L31"/>
    <mergeCell ref="D66:E66"/>
    <mergeCell ref="B68:C68"/>
    <mergeCell ref="D68:E68"/>
    <mergeCell ref="F68:G69"/>
    <mergeCell ref="B69:C69"/>
    <mergeCell ref="D69:E69"/>
    <mergeCell ref="D71:E71"/>
    <mergeCell ref="F71:G72"/>
    <mergeCell ref="D72:E72"/>
    <mergeCell ref="K62:L62"/>
    <mergeCell ref="K63:L63"/>
    <mergeCell ref="M62:M63"/>
    <mergeCell ref="K65:L65"/>
    <mergeCell ref="K66:L66"/>
    <mergeCell ref="M68:M69"/>
    <mergeCell ref="K68:L68"/>
    <mergeCell ref="K69:L69"/>
    <mergeCell ref="B1:N2"/>
    <mergeCell ref="L33:L35"/>
    <mergeCell ref="K39:M41"/>
    <mergeCell ref="L46:L47"/>
    <mergeCell ref="I4:I5"/>
    <mergeCell ref="J4:J5"/>
    <mergeCell ref="B6:E6"/>
    <mergeCell ref="D65:E65"/>
    <mergeCell ref="F65:G66"/>
  </mergeCells>
  <pageMargins left="0.11811023622047245" right="0.11811023622047245" top="0.59055118110236227" bottom="0.39370078740157483" header="0.31496062992125984" footer="0.31496062992125984"/>
  <pageSetup paperSize="9" orientation="portrait" horizontalDpi="4294967294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72"/>
  <sheetViews>
    <sheetView showGridLines="0" workbookViewId="0">
      <selection activeCell="B1" sqref="B1:N69"/>
    </sheetView>
  </sheetViews>
  <sheetFormatPr baseColWidth="10" defaultColWidth="11.5703125" defaultRowHeight="11.25" x14ac:dyDescent="0.2"/>
  <cols>
    <col min="1" max="1" width="4.5703125" style="1" customWidth="1"/>
    <col min="2" max="8" width="5.85546875" style="1" customWidth="1"/>
    <col min="9" max="9" width="5.85546875" style="35" customWidth="1"/>
    <col min="10" max="10" width="5.7109375" style="1" customWidth="1"/>
    <col min="11" max="11" width="27.85546875" style="1" bestFit="1" customWidth="1"/>
    <col min="12" max="12" width="4.5703125" style="35" customWidth="1"/>
    <col min="13" max="13" width="10.140625" style="30" bestFit="1" customWidth="1"/>
    <col min="14" max="14" width="6.85546875" style="1" customWidth="1"/>
    <col min="15" max="16384" width="11.5703125" style="1"/>
  </cols>
  <sheetData>
    <row r="1" spans="2:14" x14ac:dyDescent="0.2">
      <c r="B1" s="134" t="s">
        <v>70</v>
      </c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</row>
    <row r="2" spans="2:14" x14ac:dyDescent="0.2"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</row>
    <row r="3" spans="2:14" ht="9.75" customHeight="1" x14ac:dyDescent="0.35"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</row>
    <row r="4" spans="2:14" ht="15.75" x14ac:dyDescent="0.25">
      <c r="B4" s="62" t="s">
        <v>67</v>
      </c>
      <c r="I4" s="149" t="s">
        <v>25</v>
      </c>
      <c r="J4" s="150"/>
      <c r="M4" s="115" t="s">
        <v>68</v>
      </c>
    </row>
    <row r="5" spans="2:14" ht="15.75" x14ac:dyDescent="0.25">
      <c r="B5" s="62"/>
      <c r="I5" s="149"/>
      <c r="J5" s="150"/>
    </row>
    <row r="6" spans="2:14" s="62" customFormat="1" ht="15.75" x14ac:dyDescent="0.25">
      <c r="B6" s="151" t="s">
        <v>66</v>
      </c>
      <c r="C6" s="151"/>
      <c r="D6" s="151"/>
      <c r="E6" s="151"/>
      <c r="I6" s="35"/>
      <c r="K6" s="38" t="s">
        <v>69</v>
      </c>
      <c r="L6" s="38"/>
    </row>
    <row r="7" spans="2:14" ht="15.75" x14ac:dyDescent="0.25">
      <c r="I7" s="62"/>
    </row>
    <row r="8" spans="2:14" ht="12.75" customHeight="1" x14ac:dyDescent="0.2">
      <c r="B8" s="149" t="s">
        <v>49</v>
      </c>
      <c r="C8" s="149"/>
      <c r="D8" s="149"/>
      <c r="E8" s="149"/>
      <c r="F8" s="149"/>
      <c r="G8" s="149"/>
      <c r="H8" s="149"/>
      <c r="I8" s="36"/>
      <c r="K8" s="176" t="s">
        <v>50</v>
      </c>
      <c r="L8" s="176"/>
      <c r="M8" s="176"/>
    </row>
    <row r="9" spans="2:14" ht="12.75" customHeight="1" x14ac:dyDescent="0.2">
      <c r="B9" s="149"/>
      <c r="C9" s="149"/>
      <c r="D9" s="149"/>
      <c r="E9" s="149"/>
      <c r="F9" s="149"/>
      <c r="G9" s="149"/>
      <c r="H9" s="149"/>
      <c r="I9" s="36"/>
      <c r="K9" s="176"/>
      <c r="L9" s="176"/>
      <c r="M9" s="176"/>
    </row>
    <row r="10" spans="2:14" ht="4.5" customHeight="1" x14ac:dyDescent="0.2">
      <c r="B10" s="52"/>
      <c r="C10" s="52"/>
      <c r="D10" s="52"/>
      <c r="E10" s="52"/>
      <c r="F10" s="52"/>
      <c r="G10" s="52"/>
      <c r="H10" s="52"/>
      <c r="I10" s="36"/>
      <c r="K10" s="53"/>
      <c r="L10" s="53"/>
      <c r="M10" s="53"/>
    </row>
    <row r="11" spans="2:14" x14ac:dyDescent="0.2">
      <c r="B11" s="36"/>
      <c r="C11" s="36"/>
      <c r="D11" s="36"/>
      <c r="E11" s="36"/>
      <c r="F11" s="36"/>
      <c r="G11" s="36"/>
      <c r="H11" s="36"/>
      <c r="I11" s="36"/>
      <c r="K11" s="33" t="s">
        <v>51</v>
      </c>
      <c r="L11" s="116" t="s">
        <v>42</v>
      </c>
      <c r="M11" s="31">
        <v>8</v>
      </c>
    </row>
    <row r="12" spans="2:14" s="13" customFormat="1" x14ac:dyDescent="0.2">
      <c r="B12" s="172" t="s">
        <v>28</v>
      </c>
      <c r="C12" s="173"/>
      <c r="D12" s="173"/>
      <c r="E12" s="173"/>
      <c r="F12" s="173"/>
      <c r="G12" s="173"/>
      <c r="H12" s="174"/>
      <c r="I12" s="36"/>
      <c r="K12" s="33" t="s">
        <v>29</v>
      </c>
      <c r="L12" s="175" t="s">
        <v>23</v>
      </c>
      <c r="M12" s="31">
        <v>7.5</v>
      </c>
    </row>
    <row r="13" spans="2:14" x14ac:dyDescent="0.2">
      <c r="I13" s="30"/>
      <c r="K13" s="33" t="s">
        <v>30</v>
      </c>
      <c r="L13" s="175"/>
      <c r="M13" s="31">
        <v>7</v>
      </c>
    </row>
    <row r="14" spans="2:14" x14ac:dyDescent="0.2">
      <c r="B14" s="3">
        <v>19</v>
      </c>
      <c r="C14" s="26"/>
      <c r="D14" s="26"/>
      <c r="E14" s="26"/>
      <c r="F14" s="26"/>
      <c r="G14" s="26"/>
      <c r="H14" s="26"/>
      <c r="K14" s="33" t="s">
        <v>33</v>
      </c>
      <c r="L14" s="175"/>
      <c r="M14" s="31">
        <v>6</v>
      </c>
    </row>
    <row r="15" spans="2:14" x14ac:dyDescent="0.2">
      <c r="B15" s="3">
        <v>18</v>
      </c>
      <c r="C15" s="26"/>
      <c r="D15" s="26"/>
      <c r="E15" s="26"/>
      <c r="F15" s="26"/>
      <c r="G15" s="26"/>
      <c r="H15" s="26"/>
      <c r="K15" s="33" t="s">
        <v>52</v>
      </c>
      <c r="L15" s="169" t="s">
        <v>11</v>
      </c>
      <c r="M15" s="31">
        <v>5</v>
      </c>
    </row>
    <row r="16" spans="2:14" x14ac:dyDescent="0.2">
      <c r="B16" s="3">
        <v>17</v>
      </c>
      <c r="C16" s="26"/>
      <c r="D16" s="26"/>
      <c r="E16" s="26"/>
      <c r="F16" s="26"/>
      <c r="G16" s="26"/>
      <c r="H16" s="26"/>
      <c r="K16" s="33" t="s">
        <v>32</v>
      </c>
      <c r="L16" s="171"/>
      <c r="M16" s="31">
        <v>4</v>
      </c>
    </row>
    <row r="17" spans="2:13" x14ac:dyDescent="0.2">
      <c r="B17" s="3">
        <v>16</v>
      </c>
      <c r="C17" s="26"/>
      <c r="D17" s="26"/>
      <c r="E17" s="26"/>
      <c r="F17" s="26"/>
      <c r="G17" s="26"/>
      <c r="H17" s="26"/>
      <c r="K17" s="33" t="s">
        <v>34</v>
      </c>
      <c r="L17" s="171"/>
      <c r="M17" s="31">
        <v>3</v>
      </c>
    </row>
    <row r="18" spans="2:13" x14ac:dyDescent="0.2">
      <c r="B18" s="3">
        <v>15</v>
      </c>
      <c r="C18" s="26"/>
      <c r="D18" s="26"/>
      <c r="E18" s="26"/>
      <c r="F18" s="26"/>
      <c r="G18" s="26"/>
      <c r="H18" s="26"/>
      <c r="K18" s="33" t="s">
        <v>35</v>
      </c>
      <c r="L18" s="51"/>
      <c r="M18" s="31">
        <v>2</v>
      </c>
    </row>
    <row r="19" spans="2:13" x14ac:dyDescent="0.2">
      <c r="B19" s="3">
        <v>14</v>
      </c>
      <c r="C19" s="26"/>
      <c r="D19" s="26"/>
      <c r="E19" s="26"/>
      <c r="F19" s="26"/>
      <c r="G19" s="26"/>
      <c r="H19" s="26"/>
      <c r="K19" s="33" t="s">
        <v>36</v>
      </c>
      <c r="L19" s="169" t="s">
        <v>24</v>
      </c>
      <c r="M19" s="31">
        <v>1</v>
      </c>
    </row>
    <row r="20" spans="2:13" x14ac:dyDescent="0.2">
      <c r="B20" s="3">
        <v>13</v>
      </c>
      <c r="C20" s="26"/>
      <c r="D20" s="26"/>
      <c r="E20" s="26"/>
      <c r="F20" s="26"/>
      <c r="G20" s="26"/>
      <c r="H20" s="26"/>
      <c r="K20" s="33" t="s">
        <v>38</v>
      </c>
      <c r="L20" s="170"/>
      <c r="M20" s="31">
        <v>0</v>
      </c>
    </row>
    <row r="21" spans="2:13" x14ac:dyDescent="0.2">
      <c r="B21" s="3">
        <v>12</v>
      </c>
      <c r="C21" s="28"/>
      <c r="D21" s="26"/>
      <c r="E21" s="26"/>
      <c r="F21" s="28"/>
      <c r="G21" s="28"/>
      <c r="H21" s="28"/>
      <c r="I21" s="35" t="s">
        <v>37</v>
      </c>
      <c r="L21" s="1"/>
    </row>
    <row r="22" spans="2:13" ht="12.75" x14ac:dyDescent="0.2">
      <c r="B22" s="3">
        <v>11</v>
      </c>
      <c r="C22" s="28"/>
      <c r="D22" s="26"/>
      <c r="E22" s="26"/>
      <c r="F22" s="28"/>
      <c r="G22" s="28"/>
      <c r="H22" s="28"/>
      <c r="I22" s="35" t="s">
        <v>31</v>
      </c>
      <c r="K22" s="54" t="s">
        <v>61</v>
      </c>
      <c r="L22" s="1"/>
      <c r="M22" s="24"/>
    </row>
    <row r="23" spans="2:13" x14ac:dyDescent="0.2">
      <c r="B23" s="3">
        <v>10</v>
      </c>
      <c r="C23" s="28"/>
      <c r="D23" s="28"/>
      <c r="E23" s="28"/>
      <c r="F23" s="28"/>
      <c r="G23" s="28"/>
      <c r="H23" s="28"/>
      <c r="I23" s="35" t="s">
        <v>29</v>
      </c>
    </row>
    <row r="24" spans="2:13" x14ac:dyDescent="0.2">
      <c r="B24" s="3">
        <v>9</v>
      </c>
      <c r="C24" s="28"/>
      <c r="D24" s="28"/>
      <c r="E24" s="28"/>
      <c r="F24" s="28"/>
      <c r="G24" s="28"/>
      <c r="H24" s="28"/>
      <c r="I24" s="130" t="s">
        <v>30</v>
      </c>
      <c r="K24" s="167" t="s">
        <v>54</v>
      </c>
      <c r="L24" s="168"/>
      <c r="M24" s="168"/>
    </row>
    <row r="25" spans="2:13" x14ac:dyDescent="0.2">
      <c r="B25" s="3">
        <v>8</v>
      </c>
      <c r="C25" s="28"/>
      <c r="D25" s="28"/>
      <c r="E25" s="28"/>
      <c r="F25" s="28"/>
      <c r="G25" s="28"/>
      <c r="H25" s="28"/>
      <c r="I25" s="130" t="s">
        <v>33</v>
      </c>
      <c r="K25" s="168"/>
      <c r="L25" s="168"/>
      <c r="M25" s="168"/>
    </row>
    <row r="26" spans="2:13" x14ac:dyDescent="0.2">
      <c r="B26" s="3">
        <v>7</v>
      </c>
      <c r="C26" s="28"/>
      <c r="D26" s="28"/>
      <c r="E26" s="28"/>
      <c r="F26" s="28"/>
      <c r="G26" s="28"/>
      <c r="H26" s="28"/>
      <c r="I26" s="130" t="s">
        <v>32</v>
      </c>
      <c r="K26" s="168"/>
      <c r="L26" s="168"/>
      <c r="M26" s="168"/>
    </row>
    <row r="27" spans="2:13" x14ac:dyDescent="0.2">
      <c r="B27" s="3">
        <v>6</v>
      </c>
      <c r="C27" s="28"/>
      <c r="D27" s="28"/>
      <c r="E27" s="28"/>
      <c r="F27" s="28"/>
      <c r="G27" s="28"/>
      <c r="H27" s="28"/>
      <c r="I27" s="35" t="s">
        <v>34</v>
      </c>
      <c r="K27" s="29" t="s">
        <v>53</v>
      </c>
    </row>
    <row r="28" spans="2:13" x14ac:dyDescent="0.2">
      <c r="B28" s="3">
        <v>5</v>
      </c>
      <c r="C28" s="28"/>
      <c r="D28" s="28"/>
      <c r="E28" s="28"/>
      <c r="F28" s="28"/>
      <c r="G28" s="28"/>
      <c r="H28" s="28"/>
      <c r="I28" s="35" t="s">
        <v>35</v>
      </c>
      <c r="K28" s="44" t="s">
        <v>41</v>
      </c>
      <c r="L28" s="169" t="s">
        <v>42</v>
      </c>
      <c r="M28" s="31">
        <v>4</v>
      </c>
    </row>
    <row r="29" spans="2:13" x14ac:dyDescent="0.2">
      <c r="B29" s="3">
        <v>4</v>
      </c>
      <c r="C29" s="28"/>
      <c r="D29" s="28"/>
      <c r="E29" s="28"/>
      <c r="F29" s="28"/>
      <c r="G29" s="131"/>
      <c r="H29" s="28"/>
      <c r="I29" s="35" t="s">
        <v>36</v>
      </c>
      <c r="K29" s="44" t="s">
        <v>46</v>
      </c>
      <c r="L29" s="170"/>
      <c r="M29" s="31">
        <v>3.5</v>
      </c>
    </row>
    <row r="30" spans="2:13" x14ac:dyDescent="0.2">
      <c r="B30" s="3">
        <v>3</v>
      </c>
      <c r="C30" s="28"/>
      <c r="D30" s="28"/>
      <c r="E30" s="28"/>
      <c r="F30" s="28"/>
      <c r="G30" s="28"/>
      <c r="H30" s="28"/>
      <c r="I30" s="35" t="s">
        <v>38</v>
      </c>
      <c r="K30" s="45" t="s">
        <v>48</v>
      </c>
      <c r="L30" s="169" t="s">
        <v>23</v>
      </c>
      <c r="M30" s="31">
        <v>3</v>
      </c>
    </row>
    <row r="31" spans="2:13" x14ac:dyDescent="0.2">
      <c r="B31" s="3">
        <v>2</v>
      </c>
      <c r="C31" s="28"/>
      <c r="D31" s="28"/>
      <c r="E31" s="28"/>
      <c r="F31" s="28"/>
      <c r="G31" s="28"/>
      <c r="H31" s="28"/>
      <c r="I31" s="35" t="s">
        <v>39</v>
      </c>
      <c r="K31" s="45" t="s">
        <v>43</v>
      </c>
      <c r="L31" s="170"/>
      <c r="M31" s="46">
        <v>2.5</v>
      </c>
    </row>
    <row r="32" spans="2:13" x14ac:dyDescent="0.2">
      <c r="B32" s="3">
        <v>1</v>
      </c>
      <c r="C32" s="28"/>
      <c r="D32" s="28"/>
      <c r="E32" s="28"/>
      <c r="F32" s="28"/>
      <c r="G32" s="28"/>
      <c r="H32" s="28"/>
      <c r="I32" s="35" t="s">
        <v>40</v>
      </c>
      <c r="K32" s="45" t="s">
        <v>44</v>
      </c>
      <c r="L32" s="114" t="s">
        <v>11</v>
      </c>
      <c r="M32" s="31">
        <v>2</v>
      </c>
    </row>
    <row r="33" spans="2:13" x14ac:dyDescent="0.2">
      <c r="C33" s="6" t="s">
        <v>1</v>
      </c>
      <c r="D33" s="6" t="s">
        <v>2</v>
      </c>
      <c r="E33" s="6" t="s">
        <v>4</v>
      </c>
      <c r="F33" s="6" t="s">
        <v>5</v>
      </c>
      <c r="G33" s="6" t="s">
        <v>6</v>
      </c>
      <c r="H33" s="6" t="s">
        <v>7</v>
      </c>
      <c r="I33" s="1"/>
      <c r="K33" s="41" t="s">
        <v>45</v>
      </c>
      <c r="L33" s="135" t="s">
        <v>24</v>
      </c>
      <c r="M33" s="31">
        <v>1.5</v>
      </c>
    </row>
    <row r="34" spans="2:13" x14ac:dyDescent="0.2">
      <c r="B34" s="164" t="s">
        <v>3</v>
      </c>
      <c r="C34" s="164"/>
      <c r="D34" s="164"/>
      <c r="E34" s="164"/>
      <c r="F34" s="164"/>
      <c r="G34" s="164"/>
      <c r="H34" s="164"/>
      <c r="K34" s="41" t="s">
        <v>47</v>
      </c>
      <c r="L34" s="136"/>
      <c r="M34" s="31">
        <v>1</v>
      </c>
    </row>
    <row r="35" spans="2:13" x14ac:dyDescent="0.2">
      <c r="B35" s="7"/>
      <c r="C35" s="8"/>
      <c r="D35" s="8"/>
      <c r="E35" s="8"/>
      <c r="F35" s="8"/>
      <c r="G35" s="8"/>
      <c r="H35" s="9"/>
      <c r="K35" s="41" t="s">
        <v>110</v>
      </c>
      <c r="L35" s="137"/>
      <c r="M35" s="31">
        <v>0</v>
      </c>
    </row>
    <row r="36" spans="2:13" x14ac:dyDescent="0.2">
      <c r="B36" s="14"/>
      <c r="C36" s="2"/>
      <c r="D36" s="2"/>
      <c r="E36" s="2"/>
      <c r="F36" s="2"/>
      <c r="G36" s="2"/>
      <c r="H36" s="58"/>
      <c r="K36" s="5"/>
      <c r="L36" s="109"/>
      <c r="M36" s="110"/>
    </row>
    <row r="37" spans="2:13" ht="12.75" x14ac:dyDescent="0.2">
      <c r="B37" s="14"/>
      <c r="C37" s="2"/>
      <c r="D37" s="2"/>
      <c r="E37" s="2"/>
      <c r="F37" s="2"/>
      <c r="G37" s="2"/>
      <c r="H37" s="58"/>
      <c r="M37" s="24"/>
    </row>
    <row r="38" spans="2:13" ht="6.75" customHeight="1" x14ac:dyDescent="0.2">
      <c r="B38" s="14"/>
      <c r="C38" s="2"/>
      <c r="D38" s="2"/>
      <c r="E38" s="2"/>
      <c r="F38" s="2"/>
      <c r="G38" s="2"/>
      <c r="H38" s="58"/>
      <c r="M38" s="121"/>
    </row>
    <row r="39" spans="2:13" ht="12.75" customHeight="1" x14ac:dyDescent="0.2">
      <c r="B39" s="10"/>
      <c r="C39" s="11"/>
      <c r="D39" s="11"/>
      <c r="E39" s="11"/>
      <c r="F39" s="11"/>
      <c r="G39" s="11"/>
      <c r="H39" s="12"/>
      <c r="K39" s="138" t="s">
        <v>116</v>
      </c>
      <c r="L39" s="139"/>
      <c r="M39" s="140"/>
    </row>
    <row r="40" spans="2:13" ht="12.75" customHeight="1" x14ac:dyDescent="0.2">
      <c r="B40" s="2"/>
      <c r="C40" s="2"/>
      <c r="D40" s="2"/>
      <c r="E40" s="2"/>
      <c r="F40" s="2"/>
      <c r="G40" s="2"/>
      <c r="H40" s="2"/>
      <c r="K40" s="141"/>
      <c r="L40" s="142"/>
      <c r="M40" s="143"/>
    </row>
    <row r="41" spans="2:13" ht="12.75" customHeight="1" x14ac:dyDescent="0.2">
      <c r="B41" s="2"/>
      <c r="C41" s="2"/>
      <c r="D41" s="2"/>
      <c r="E41" s="2"/>
      <c r="F41" s="2"/>
      <c r="G41" s="2"/>
      <c r="H41" s="2"/>
      <c r="K41" s="144"/>
      <c r="L41" s="145"/>
      <c r="M41" s="146"/>
    </row>
    <row r="42" spans="2:13" ht="6" customHeight="1" x14ac:dyDescent="0.2">
      <c r="B42" s="5"/>
      <c r="C42" s="5"/>
      <c r="D42" s="5"/>
      <c r="E42" s="2"/>
      <c r="F42" s="2"/>
      <c r="G42" s="2"/>
      <c r="H42" s="2"/>
      <c r="K42" s="29"/>
    </row>
    <row r="43" spans="2:13" x14ac:dyDescent="0.2">
      <c r="B43" s="2"/>
      <c r="C43" s="2"/>
      <c r="D43" s="2"/>
      <c r="E43" s="2"/>
      <c r="F43" s="2"/>
      <c r="G43" s="2"/>
      <c r="H43" s="2"/>
      <c r="K43" s="4" t="s">
        <v>111</v>
      </c>
      <c r="L43" s="117" t="s">
        <v>42</v>
      </c>
      <c r="M43" s="31">
        <v>4</v>
      </c>
    </row>
    <row r="44" spans="2:13" x14ac:dyDescent="0.2">
      <c r="B44" s="2"/>
      <c r="C44" s="2"/>
      <c r="D44" s="2"/>
      <c r="E44" s="2"/>
      <c r="F44" s="2"/>
      <c r="G44" s="2"/>
      <c r="H44" s="2"/>
      <c r="K44" s="4" t="s">
        <v>112</v>
      </c>
      <c r="L44" s="116" t="s">
        <v>23</v>
      </c>
      <c r="M44" s="31">
        <v>3</v>
      </c>
    </row>
    <row r="45" spans="2:13" x14ac:dyDescent="0.2">
      <c r="K45" s="4" t="s">
        <v>113</v>
      </c>
      <c r="L45" s="112" t="s">
        <v>11</v>
      </c>
      <c r="M45" s="31">
        <v>2</v>
      </c>
    </row>
    <row r="46" spans="2:13" x14ac:dyDescent="0.2">
      <c r="K46" s="111" t="s">
        <v>114</v>
      </c>
      <c r="L46" s="147" t="s">
        <v>24</v>
      </c>
      <c r="M46" s="46">
        <v>1</v>
      </c>
    </row>
    <row r="47" spans="2:13" x14ac:dyDescent="0.2">
      <c r="K47" s="4" t="s">
        <v>115</v>
      </c>
      <c r="L47" s="148"/>
      <c r="M47" s="31">
        <v>0</v>
      </c>
    </row>
    <row r="49" spans="2:14" ht="12.75" x14ac:dyDescent="0.2">
      <c r="K49" s="54" t="s">
        <v>61</v>
      </c>
      <c r="M49" s="24"/>
    </row>
    <row r="51" spans="2:14" ht="15" customHeight="1" x14ac:dyDescent="0.2">
      <c r="K51" s="166" t="s">
        <v>60</v>
      </c>
      <c r="L51" s="166"/>
      <c r="M51" s="166"/>
    </row>
    <row r="52" spans="2:14" x14ac:dyDescent="0.2">
      <c r="K52" s="166"/>
      <c r="L52" s="166"/>
      <c r="M52" s="166"/>
    </row>
    <row r="53" spans="2:14" x14ac:dyDescent="0.2">
      <c r="K53" s="166"/>
      <c r="L53" s="166"/>
      <c r="M53" s="166"/>
    </row>
    <row r="54" spans="2:14" ht="6" customHeight="1" x14ac:dyDescent="0.2"/>
    <row r="55" spans="2:14" x14ac:dyDescent="0.2">
      <c r="K55" s="4" t="s">
        <v>58</v>
      </c>
      <c r="L55" s="116" t="s">
        <v>42</v>
      </c>
      <c r="M55" s="31">
        <v>4</v>
      </c>
    </row>
    <row r="56" spans="2:14" x14ac:dyDescent="0.2">
      <c r="B56" s="150" t="s">
        <v>59</v>
      </c>
      <c r="C56" s="150"/>
      <c r="D56" s="150"/>
      <c r="E56" s="150"/>
      <c r="F56" s="150"/>
      <c r="G56" s="150"/>
      <c r="H56" s="150"/>
      <c r="K56" s="4" t="s">
        <v>57</v>
      </c>
      <c r="L56" s="33" t="s">
        <v>23</v>
      </c>
      <c r="M56" s="31">
        <v>3</v>
      </c>
    </row>
    <row r="57" spans="2:14" x14ac:dyDescent="0.2">
      <c r="B57" s="150"/>
      <c r="C57" s="150"/>
      <c r="D57" s="150"/>
      <c r="E57" s="150"/>
      <c r="F57" s="150"/>
      <c r="G57" s="150"/>
      <c r="H57" s="150"/>
      <c r="K57" s="4" t="s">
        <v>56</v>
      </c>
      <c r="L57" s="33" t="s">
        <v>11</v>
      </c>
      <c r="M57" s="31">
        <v>2</v>
      </c>
    </row>
    <row r="58" spans="2:14" x14ac:dyDescent="0.2">
      <c r="B58" s="150"/>
      <c r="C58" s="150"/>
      <c r="D58" s="150"/>
      <c r="E58" s="150"/>
      <c r="F58" s="150"/>
      <c r="G58" s="150"/>
      <c r="H58" s="150"/>
      <c r="K58" s="4" t="s">
        <v>55</v>
      </c>
      <c r="L58" s="33" t="s">
        <v>24</v>
      </c>
      <c r="M58" s="31">
        <v>1</v>
      </c>
    </row>
    <row r="59" spans="2:14" ht="4.5" customHeight="1" x14ac:dyDescent="0.2"/>
    <row r="60" spans="2:14" ht="12.75" x14ac:dyDescent="0.2">
      <c r="K60" s="54" t="s">
        <v>61</v>
      </c>
      <c r="M60" s="24"/>
    </row>
    <row r="61" spans="2:14" ht="6.75" customHeight="1" thickBot="1" x14ac:dyDescent="0.25"/>
    <row r="62" spans="2:14" ht="15.75" customHeight="1" x14ac:dyDescent="0.45">
      <c r="K62" s="154" t="s">
        <v>64</v>
      </c>
      <c r="L62" s="155"/>
      <c r="M62" s="156"/>
      <c r="N62" s="55"/>
    </row>
    <row r="63" spans="2:14" ht="16.5" customHeight="1" thickBot="1" x14ac:dyDescent="0.5">
      <c r="K63" s="132" t="s">
        <v>13</v>
      </c>
      <c r="L63" s="133"/>
      <c r="M63" s="157"/>
      <c r="N63" s="55"/>
    </row>
    <row r="64" spans="2:14" ht="12" thickBot="1" x14ac:dyDescent="0.25">
      <c r="L64" s="35" t="s">
        <v>26</v>
      </c>
    </row>
    <row r="65" spans="2:14" ht="15.75" x14ac:dyDescent="0.25">
      <c r="B65" s="16"/>
      <c r="C65" s="21"/>
      <c r="D65" s="152"/>
      <c r="E65" s="152"/>
      <c r="F65" s="153"/>
      <c r="G65" s="153"/>
      <c r="K65" s="158" t="s">
        <v>63</v>
      </c>
      <c r="L65" s="159"/>
      <c r="M65" s="63">
        <v>1</v>
      </c>
      <c r="N65" s="21"/>
    </row>
    <row r="66" spans="2:14" ht="16.5" thickBot="1" x14ac:dyDescent="0.3">
      <c r="B66" s="16"/>
      <c r="C66" s="21"/>
      <c r="D66" s="152"/>
      <c r="E66" s="152"/>
      <c r="F66" s="153"/>
      <c r="G66" s="153"/>
      <c r="K66" s="160" t="s">
        <v>62</v>
      </c>
      <c r="L66" s="161"/>
      <c r="M66" s="64">
        <v>1.1000000000000001</v>
      </c>
      <c r="N66" s="21"/>
    </row>
    <row r="67" spans="2:14" ht="4.5" customHeight="1" thickBot="1" x14ac:dyDescent="0.3">
      <c r="B67" s="16"/>
      <c r="C67" s="21"/>
      <c r="D67" s="56"/>
      <c r="E67" s="56"/>
      <c r="F67" s="57"/>
      <c r="G67" s="57"/>
    </row>
    <row r="68" spans="2:14" ht="15.75" x14ac:dyDescent="0.2">
      <c r="B68" s="164"/>
      <c r="C68" s="164"/>
      <c r="D68" s="164"/>
      <c r="E68" s="164"/>
      <c r="F68" s="165"/>
      <c r="G68" s="165"/>
      <c r="K68" s="154" t="s">
        <v>65</v>
      </c>
      <c r="L68" s="155"/>
      <c r="M68" s="162"/>
    </row>
    <row r="69" spans="2:14" ht="16.5" thickBot="1" x14ac:dyDescent="0.25">
      <c r="B69" s="164"/>
      <c r="C69" s="164"/>
      <c r="D69" s="164"/>
      <c r="E69" s="164"/>
      <c r="F69" s="165"/>
      <c r="G69" s="165"/>
      <c r="K69" s="132" t="s">
        <v>13</v>
      </c>
      <c r="L69" s="133"/>
      <c r="M69" s="163"/>
    </row>
    <row r="70" spans="2:14" ht="15.75" x14ac:dyDescent="0.25">
      <c r="B70" s="17"/>
      <c r="C70" s="17"/>
      <c r="D70" s="2"/>
      <c r="E70" s="2"/>
      <c r="F70" s="2"/>
      <c r="G70" s="2"/>
    </row>
    <row r="71" spans="2:14" ht="15.75" x14ac:dyDescent="0.25">
      <c r="B71" s="17"/>
      <c r="C71" s="17"/>
      <c r="D71" s="152"/>
      <c r="E71" s="152"/>
      <c r="F71" s="153"/>
      <c r="G71" s="153"/>
    </row>
    <row r="72" spans="2:14" ht="15.75" x14ac:dyDescent="0.25">
      <c r="B72" s="22"/>
      <c r="C72" s="22"/>
      <c r="D72" s="152"/>
      <c r="E72" s="152"/>
      <c r="F72" s="153"/>
      <c r="G72" s="153"/>
    </row>
  </sheetData>
  <mergeCells count="38">
    <mergeCell ref="B1:N2"/>
    <mergeCell ref="I4:I5"/>
    <mergeCell ref="J4:J5"/>
    <mergeCell ref="B6:E6"/>
    <mergeCell ref="B8:H9"/>
    <mergeCell ref="K8:M9"/>
    <mergeCell ref="B12:H12"/>
    <mergeCell ref="L12:L14"/>
    <mergeCell ref="L15:L17"/>
    <mergeCell ref="L19:L20"/>
    <mergeCell ref="K24:M26"/>
    <mergeCell ref="L28:L29"/>
    <mergeCell ref="F65:G66"/>
    <mergeCell ref="K65:L65"/>
    <mergeCell ref="D66:E66"/>
    <mergeCell ref="K66:L66"/>
    <mergeCell ref="L30:L31"/>
    <mergeCell ref="L33:L35"/>
    <mergeCell ref="B34:H34"/>
    <mergeCell ref="K39:M41"/>
    <mergeCell ref="L46:L47"/>
    <mergeCell ref="K51:M53"/>
    <mergeCell ref="K68:L68"/>
    <mergeCell ref="M68:M69"/>
    <mergeCell ref="B69:C69"/>
    <mergeCell ref="D69:E69"/>
    <mergeCell ref="K69:L69"/>
    <mergeCell ref="B56:H58"/>
    <mergeCell ref="K62:L62"/>
    <mergeCell ref="M62:M63"/>
    <mergeCell ref="K63:L63"/>
    <mergeCell ref="D65:E65"/>
    <mergeCell ref="D71:E71"/>
    <mergeCell ref="F71:G72"/>
    <mergeCell ref="D72:E72"/>
    <mergeCell ref="B68:C68"/>
    <mergeCell ref="D68:E68"/>
    <mergeCell ref="F68:G69"/>
  </mergeCells>
  <pageMargins left="0.11811023622047245" right="0.11811023622047245" top="0.59055118110236227" bottom="0.39370078740157483" header="0.31496062992125984" footer="0.31496062992125984"/>
  <pageSetup paperSize="9" orientation="portrait" horizontalDpi="4294967294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59"/>
  <sheetViews>
    <sheetView showGridLines="0" topLeftCell="A7" zoomScale="154" zoomScaleNormal="154" workbookViewId="0">
      <selection sqref="A1:AJ60"/>
    </sheetView>
  </sheetViews>
  <sheetFormatPr baseColWidth="10" defaultRowHeight="15" x14ac:dyDescent="0.25"/>
  <cols>
    <col min="1" max="1" width="5.85546875" style="59" bestFit="1" customWidth="1"/>
    <col min="2" max="3" width="4" style="59" customWidth="1"/>
    <col min="4" max="4" width="3.140625" customWidth="1"/>
    <col min="5" max="5" width="5.85546875" style="59" bestFit="1" customWidth="1"/>
    <col min="6" max="7" width="4" style="59" customWidth="1"/>
    <col min="8" max="8" width="3.7109375" style="59" customWidth="1"/>
    <col min="9" max="9" width="3.28515625" customWidth="1"/>
    <col min="10" max="10" width="5.85546875" style="59" bestFit="1" customWidth="1"/>
    <col min="11" max="13" width="3.5703125" style="59" customWidth="1"/>
    <col min="14" max="14" width="3.140625" customWidth="1"/>
    <col min="15" max="15" width="5.85546875" style="59" bestFit="1" customWidth="1"/>
    <col min="16" max="18" width="3.5703125" style="59" customWidth="1"/>
    <col min="19" max="19" width="1.5703125" customWidth="1"/>
    <col min="20" max="20" width="2.42578125" customWidth="1"/>
    <col min="21" max="22" width="5.140625" style="59" customWidth="1"/>
    <col min="23" max="23" width="4" style="59" customWidth="1"/>
    <col min="24" max="24" width="5.140625" style="59" customWidth="1"/>
    <col min="25" max="25" width="3.28515625" style="59" customWidth="1"/>
    <col min="26" max="26" width="2.28515625" style="59" customWidth="1"/>
    <col min="27" max="27" width="5.140625" style="59" customWidth="1"/>
    <col min="28" max="28" width="4.42578125" style="59" customWidth="1"/>
    <col min="29" max="29" width="2.7109375" style="59" customWidth="1"/>
    <col min="30" max="30" width="2" style="59" customWidth="1"/>
    <col min="31" max="31" width="5.140625" style="59" customWidth="1"/>
    <col min="32" max="33" width="3.28515625" style="59" customWidth="1"/>
    <col min="34" max="34" width="7.85546875" style="101" customWidth="1"/>
    <col min="35" max="35" width="4" style="59" customWidth="1"/>
    <col min="36" max="36" width="3" style="59" customWidth="1"/>
    <col min="37" max="37" width="4" style="59" customWidth="1"/>
    <col min="38" max="38" width="4.7109375" style="59" customWidth="1"/>
  </cols>
  <sheetData>
    <row r="1" spans="1:38" ht="18.75" x14ac:dyDescent="0.3">
      <c r="A1" s="179" t="s">
        <v>103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</row>
    <row r="2" spans="1:38" s="59" customFormat="1" ht="16.5" customHeight="1" x14ac:dyDescent="0.35">
      <c r="A2" s="179" t="s">
        <v>14</v>
      </c>
      <c r="B2" s="179"/>
      <c r="C2" s="179" t="s">
        <v>105</v>
      </c>
      <c r="D2" s="179"/>
      <c r="E2" s="179"/>
      <c r="J2" s="69"/>
      <c r="K2" s="67"/>
      <c r="L2" s="105"/>
      <c r="M2" s="61"/>
      <c r="P2" s="177"/>
      <c r="Q2" s="177"/>
      <c r="R2" s="177"/>
      <c r="S2" s="177"/>
      <c r="T2" s="177"/>
      <c r="V2" s="105" t="s">
        <v>8</v>
      </c>
      <c r="Y2" s="179" t="s">
        <v>117</v>
      </c>
      <c r="Z2" s="179"/>
      <c r="AA2" s="179"/>
      <c r="AE2" s="185" t="s">
        <v>0</v>
      </c>
      <c r="AF2" s="185"/>
      <c r="AG2" s="184" t="s">
        <v>9</v>
      </c>
      <c r="AH2" s="184"/>
    </row>
    <row r="3" spans="1:38" s="59" customFormat="1" ht="12" x14ac:dyDescent="0.2">
      <c r="A3" s="105" t="s">
        <v>98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</row>
    <row r="4" spans="1:38" s="20" customFormat="1" x14ac:dyDescent="0.25">
      <c r="A4" s="106" t="s">
        <v>99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</row>
    <row r="5" spans="1:38" s="59" customFormat="1" ht="12" x14ac:dyDescent="0.2">
      <c r="A5" s="21" t="s">
        <v>100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</row>
    <row r="6" spans="1:38" ht="4.5" customHeight="1" x14ac:dyDescent="0.25"/>
    <row r="7" spans="1:38" x14ac:dyDescent="0.25">
      <c r="A7" s="180" t="s">
        <v>90</v>
      </c>
      <c r="B7" s="181"/>
      <c r="C7" s="182"/>
      <c r="E7" s="180" t="s">
        <v>124</v>
      </c>
      <c r="F7" s="181"/>
      <c r="G7" s="181"/>
      <c r="H7" s="182"/>
      <c r="J7" s="180" t="s">
        <v>91</v>
      </c>
      <c r="K7" s="181"/>
      <c r="L7" s="181"/>
      <c r="M7" s="182"/>
      <c r="O7" s="180" t="s">
        <v>94</v>
      </c>
      <c r="P7" s="181"/>
      <c r="Q7" s="181"/>
      <c r="R7" s="182"/>
      <c r="AG7" s="177"/>
      <c r="AH7" s="177"/>
      <c r="AI7" s="61"/>
    </row>
    <row r="8" spans="1:38" x14ac:dyDescent="0.25">
      <c r="A8" s="94"/>
      <c r="B8" s="95" t="s">
        <v>92</v>
      </c>
      <c r="C8" s="95" t="s">
        <v>93</v>
      </c>
      <c r="E8" s="94"/>
      <c r="F8" s="127"/>
      <c r="G8" s="27" t="s">
        <v>92</v>
      </c>
      <c r="H8" s="128" t="s">
        <v>93</v>
      </c>
      <c r="J8" s="94"/>
      <c r="K8" s="127"/>
      <c r="L8" s="27" t="s">
        <v>92</v>
      </c>
      <c r="M8" s="129" t="s">
        <v>93</v>
      </c>
      <c r="O8" s="94"/>
      <c r="P8" s="127"/>
      <c r="Q8" s="27" t="s">
        <v>92</v>
      </c>
      <c r="R8" s="128" t="s">
        <v>93</v>
      </c>
      <c r="AG8" s="61"/>
      <c r="AH8" s="99"/>
      <c r="AI8" s="61"/>
    </row>
    <row r="9" spans="1:38" ht="5.25" customHeight="1" x14ac:dyDescent="0.25">
      <c r="A9" s="60"/>
      <c r="B9" s="60"/>
      <c r="C9" s="60"/>
      <c r="E9" s="61"/>
      <c r="F9" s="61"/>
      <c r="G9" s="61"/>
      <c r="H9" s="61"/>
      <c r="J9" s="61"/>
      <c r="K9" s="61"/>
      <c r="L9" s="61"/>
      <c r="M9" s="61"/>
      <c r="O9" s="61"/>
      <c r="P9" s="61"/>
      <c r="Q9" s="61"/>
      <c r="R9" s="61"/>
    </row>
    <row r="10" spans="1:38" x14ac:dyDescent="0.25">
      <c r="A10" s="183" t="s">
        <v>71</v>
      </c>
      <c r="B10" s="183"/>
      <c r="C10" s="183"/>
      <c r="E10" s="183" t="s">
        <v>71</v>
      </c>
      <c r="F10" s="183"/>
      <c r="G10" s="183"/>
      <c r="H10" s="183"/>
      <c r="J10" s="183" t="s">
        <v>1</v>
      </c>
      <c r="K10" s="183"/>
      <c r="L10" s="183"/>
      <c r="M10" s="183"/>
      <c r="O10" s="183" t="s">
        <v>4</v>
      </c>
      <c r="P10" s="183"/>
      <c r="Q10" s="183"/>
      <c r="R10" s="183"/>
      <c r="U10" s="186" t="s">
        <v>73</v>
      </c>
      <c r="V10" s="174"/>
      <c r="W10" s="67"/>
      <c r="X10" s="232" t="s">
        <v>72</v>
      </c>
      <c r="Y10" s="233"/>
      <c r="Z10" s="67"/>
      <c r="AA10" s="197" t="s">
        <v>82</v>
      </c>
      <c r="AB10" s="198"/>
      <c r="AC10" s="71"/>
      <c r="AD10" s="71"/>
      <c r="AE10" s="71"/>
      <c r="AF10" s="71"/>
      <c r="AG10" s="18"/>
      <c r="AH10" s="98"/>
      <c r="AI10" s="70"/>
      <c r="AJ10" s="70"/>
      <c r="AK10" s="70"/>
      <c r="AL10" s="23"/>
    </row>
    <row r="11" spans="1:38" ht="4.5" customHeight="1" x14ac:dyDescent="0.25">
      <c r="AG11" s="19"/>
      <c r="AH11" s="77"/>
      <c r="AI11" s="68"/>
      <c r="AJ11" s="68"/>
      <c r="AK11" s="68"/>
    </row>
    <row r="12" spans="1:38" s="15" customFormat="1" ht="9" x14ac:dyDescent="0.15">
      <c r="A12" s="81">
        <v>22.5</v>
      </c>
      <c r="B12" s="74"/>
      <c r="C12" s="74"/>
      <c r="E12" s="81">
        <v>22.5</v>
      </c>
      <c r="F12" s="74"/>
      <c r="G12" s="74"/>
      <c r="H12" s="74"/>
      <c r="I12" s="32" t="s">
        <v>16</v>
      </c>
      <c r="J12" s="81">
        <v>22.5</v>
      </c>
      <c r="K12" s="74"/>
      <c r="L12" s="74"/>
      <c r="M12" s="74"/>
      <c r="N12" s="32" t="s">
        <v>16</v>
      </c>
      <c r="O12" s="81">
        <v>22.5</v>
      </c>
      <c r="P12" s="74"/>
      <c r="Q12" s="74"/>
      <c r="R12" s="74"/>
      <c r="U12" s="80" t="s">
        <v>10</v>
      </c>
      <c r="V12" s="80" t="s">
        <v>11</v>
      </c>
      <c r="W12" s="79"/>
      <c r="X12" s="80"/>
      <c r="Y12" s="80"/>
      <c r="Z12" s="79"/>
      <c r="AA12" s="80"/>
      <c r="AB12" s="80"/>
      <c r="AC12" s="80"/>
      <c r="AD12" s="80"/>
      <c r="AE12" s="193" t="s">
        <v>76</v>
      </c>
      <c r="AF12" s="193"/>
      <c r="AG12" s="193"/>
      <c r="AH12" s="193"/>
      <c r="AI12" s="82"/>
      <c r="AJ12" s="82"/>
      <c r="AK12" s="82"/>
    </row>
    <row r="13" spans="1:38" s="15" customFormat="1" ht="9" x14ac:dyDescent="0.15">
      <c r="A13" s="78">
        <v>22</v>
      </c>
      <c r="B13" s="74"/>
      <c r="C13" s="74"/>
      <c r="E13" s="78">
        <v>22</v>
      </c>
      <c r="F13" s="74"/>
      <c r="G13" s="74"/>
      <c r="H13" s="74"/>
      <c r="I13" s="32" t="s">
        <v>17</v>
      </c>
      <c r="J13" s="78">
        <v>22</v>
      </c>
      <c r="K13" s="74"/>
      <c r="L13" s="74"/>
      <c r="M13" s="74"/>
      <c r="N13" s="32" t="s">
        <v>17</v>
      </c>
      <c r="O13" s="78">
        <v>22</v>
      </c>
      <c r="P13" s="74"/>
      <c r="Q13" s="74"/>
      <c r="R13" s="74"/>
      <c r="T13" s="194" t="s">
        <v>88</v>
      </c>
      <c r="U13" s="32">
        <v>2200</v>
      </c>
      <c r="V13" s="32">
        <v>2000</v>
      </c>
      <c r="W13" s="79"/>
      <c r="X13" s="80"/>
      <c r="Y13" s="80"/>
      <c r="Z13" s="79"/>
      <c r="AA13" s="80"/>
      <c r="AB13" s="80"/>
      <c r="AC13" s="80"/>
      <c r="AD13" s="80"/>
      <c r="AE13" s="80"/>
      <c r="AF13" s="80"/>
      <c r="AG13" s="79"/>
      <c r="AH13" s="98"/>
      <c r="AI13" s="75"/>
      <c r="AJ13" s="75"/>
      <c r="AK13" s="75"/>
    </row>
    <row r="14" spans="1:38" s="15" customFormat="1" ht="9" x14ac:dyDescent="0.15">
      <c r="A14" s="73">
        <v>21.5</v>
      </c>
      <c r="B14" s="74"/>
      <c r="C14" s="74"/>
      <c r="E14" s="73">
        <v>21.5</v>
      </c>
      <c r="F14" s="74"/>
      <c r="G14" s="74"/>
      <c r="H14" s="74"/>
      <c r="I14" s="32" t="s">
        <v>18</v>
      </c>
      <c r="J14" s="73">
        <v>21.5</v>
      </c>
      <c r="K14" s="74"/>
      <c r="L14" s="74"/>
      <c r="M14" s="74"/>
      <c r="N14" s="32" t="s">
        <v>18</v>
      </c>
      <c r="O14" s="73">
        <v>21.5</v>
      </c>
      <c r="P14" s="74"/>
      <c r="Q14" s="74"/>
      <c r="R14" s="74"/>
      <c r="T14" s="195"/>
      <c r="U14" s="32">
        <v>2150</v>
      </c>
      <c r="V14" s="32">
        <v>1950</v>
      </c>
      <c r="W14" s="79"/>
      <c r="X14" s="80"/>
      <c r="Y14" s="80"/>
      <c r="Z14" s="79"/>
      <c r="AA14" s="80"/>
      <c r="AB14" s="80"/>
      <c r="AC14" s="80"/>
      <c r="AD14" s="80"/>
      <c r="AE14" s="187" t="s">
        <v>77</v>
      </c>
      <c r="AF14" s="187"/>
      <c r="AG14" s="187"/>
      <c r="AH14" s="97">
        <v>27</v>
      </c>
      <c r="AI14" s="83"/>
      <c r="AJ14" s="83"/>
      <c r="AK14" s="83"/>
    </row>
    <row r="15" spans="1:38" s="15" customFormat="1" ht="9" x14ac:dyDescent="0.15">
      <c r="A15" s="81">
        <v>21</v>
      </c>
      <c r="B15" s="74"/>
      <c r="C15" s="74"/>
      <c r="E15" s="81">
        <v>21</v>
      </c>
      <c r="F15" s="74"/>
      <c r="G15" s="74"/>
      <c r="H15" s="74"/>
      <c r="I15" s="32" t="s">
        <v>19</v>
      </c>
      <c r="J15" s="81">
        <v>21</v>
      </c>
      <c r="K15" s="74"/>
      <c r="L15" s="74"/>
      <c r="M15" s="74"/>
      <c r="N15" s="32" t="s">
        <v>19</v>
      </c>
      <c r="O15" s="81">
        <v>21</v>
      </c>
      <c r="P15" s="74"/>
      <c r="Q15" s="74"/>
      <c r="R15" s="74"/>
      <c r="T15" s="196"/>
      <c r="U15" s="32">
        <v>2100</v>
      </c>
      <c r="V15" s="32">
        <v>1900</v>
      </c>
      <c r="W15" s="75"/>
      <c r="X15" s="70">
        <v>12</v>
      </c>
      <c r="Y15" s="84"/>
      <c r="Z15" s="75"/>
      <c r="AA15" s="75"/>
      <c r="AB15" s="70">
        <v>0</v>
      </c>
      <c r="AC15" s="192" t="s">
        <v>84</v>
      </c>
      <c r="AD15" s="85"/>
      <c r="AE15" s="70"/>
      <c r="AF15" s="70"/>
      <c r="AH15" s="98"/>
      <c r="AI15" s="75"/>
      <c r="AJ15" s="75"/>
      <c r="AK15" s="75"/>
    </row>
    <row r="16" spans="1:38" s="15" customFormat="1" ht="9" x14ac:dyDescent="0.15">
      <c r="A16" s="78">
        <v>20.5</v>
      </c>
      <c r="B16" s="86"/>
      <c r="C16" s="86"/>
      <c r="E16" s="78">
        <v>20.5</v>
      </c>
      <c r="F16" s="86"/>
      <c r="G16" s="86"/>
      <c r="H16" s="86"/>
      <c r="I16" s="32" t="s">
        <v>20</v>
      </c>
      <c r="J16" s="78">
        <v>20.5</v>
      </c>
      <c r="K16" s="86"/>
      <c r="L16" s="86"/>
      <c r="M16" s="86"/>
      <c r="N16" s="32" t="s">
        <v>20</v>
      </c>
      <c r="O16" s="78">
        <v>20.5</v>
      </c>
      <c r="P16" s="86"/>
      <c r="Q16" s="86"/>
      <c r="R16" s="86"/>
      <c r="T16" s="194" t="s">
        <v>85</v>
      </c>
      <c r="U16" s="32">
        <v>2050</v>
      </c>
      <c r="V16" s="32">
        <v>1850</v>
      </c>
      <c r="X16" s="70">
        <v>11</v>
      </c>
      <c r="Y16" s="84"/>
      <c r="AA16" s="75"/>
      <c r="AB16" s="70">
        <v>1</v>
      </c>
      <c r="AC16" s="192"/>
      <c r="AD16" s="85"/>
      <c r="AE16" s="187" t="s">
        <v>78</v>
      </c>
      <c r="AF16" s="187"/>
      <c r="AG16" s="187"/>
      <c r="AH16" s="97">
        <v>39</v>
      </c>
      <c r="AI16" s="83"/>
      <c r="AJ16" s="83"/>
      <c r="AK16" s="83"/>
    </row>
    <row r="17" spans="1:38" s="15" customFormat="1" ht="9" x14ac:dyDescent="0.15">
      <c r="A17" s="73">
        <v>20</v>
      </c>
      <c r="B17" s="74"/>
      <c r="C17" s="74"/>
      <c r="E17" s="73">
        <v>20</v>
      </c>
      <c r="F17" s="74"/>
      <c r="G17" s="74"/>
      <c r="H17" s="74"/>
      <c r="I17" s="32" t="s">
        <v>21</v>
      </c>
      <c r="J17" s="73">
        <v>20</v>
      </c>
      <c r="K17" s="74"/>
      <c r="L17" s="74"/>
      <c r="M17" s="74"/>
      <c r="N17" s="32" t="s">
        <v>21</v>
      </c>
      <c r="O17" s="73">
        <v>20</v>
      </c>
      <c r="P17" s="74"/>
      <c r="Q17" s="74"/>
      <c r="R17" s="74"/>
      <c r="T17" s="195"/>
      <c r="U17" s="32">
        <v>2000</v>
      </c>
      <c r="V17" s="32">
        <v>1800</v>
      </c>
      <c r="X17" s="70">
        <v>10</v>
      </c>
      <c r="Y17" s="84"/>
      <c r="AA17" s="75"/>
      <c r="AB17" s="70">
        <v>2</v>
      </c>
      <c r="AC17" s="192"/>
      <c r="AD17" s="85"/>
      <c r="AE17" s="70"/>
      <c r="AF17" s="70"/>
      <c r="AH17" s="98"/>
      <c r="AI17" s="75"/>
      <c r="AJ17" s="75"/>
      <c r="AK17" s="75"/>
    </row>
    <row r="18" spans="1:38" s="15" customFormat="1" ht="9" x14ac:dyDescent="0.15">
      <c r="A18" s="73">
        <v>19.5</v>
      </c>
      <c r="B18" s="74"/>
      <c r="C18" s="74"/>
      <c r="E18" s="73">
        <v>19.5</v>
      </c>
      <c r="F18" s="74"/>
      <c r="G18" s="74"/>
      <c r="H18" s="74"/>
      <c r="I18" s="32" t="s">
        <v>16</v>
      </c>
      <c r="J18" s="73">
        <v>19.5</v>
      </c>
      <c r="K18" s="74"/>
      <c r="L18" s="74"/>
      <c r="M18" s="74"/>
      <c r="N18" s="32" t="s">
        <v>16</v>
      </c>
      <c r="O18" s="73">
        <v>19.5</v>
      </c>
      <c r="P18" s="74"/>
      <c r="Q18" s="74"/>
      <c r="R18" s="74"/>
      <c r="T18" s="195"/>
      <c r="U18" s="32">
        <v>1950</v>
      </c>
      <c r="V18" s="32">
        <v>1750</v>
      </c>
      <c r="X18" s="70">
        <v>9</v>
      </c>
      <c r="Y18" s="84"/>
      <c r="AA18" s="75"/>
      <c r="AB18" s="70">
        <v>3</v>
      </c>
      <c r="AC18" s="192"/>
      <c r="AD18" s="85"/>
      <c r="AE18" s="187" t="s">
        <v>79</v>
      </c>
      <c r="AF18" s="187"/>
      <c r="AG18" s="187"/>
      <c r="AH18" s="97">
        <v>57</v>
      </c>
      <c r="AI18" s="75"/>
      <c r="AJ18" s="75"/>
      <c r="AK18" s="75"/>
    </row>
    <row r="19" spans="1:38" s="15" customFormat="1" ht="9" x14ac:dyDescent="0.15">
      <c r="A19" s="73">
        <v>19</v>
      </c>
      <c r="B19" s="74"/>
      <c r="C19" s="74"/>
      <c r="E19" s="73">
        <v>19</v>
      </c>
      <c r="F19" s="74"/>
      <c r="G19" s="74"/>
      <c r="H19" s="74"/>
      <c r="I19" s="32" t="s">
        <v>22</v>
      </c>
      <c r="J19" s="73">
        <v>19</v>
      </c>
      <c r="K19" s="74"/>
      <c r="L19" s="74"/>
      <c r="M19" s="74"/>
      <c r="N19" s="32" t="s">
        <v>22</v>
      </c>
      <c r="O19" s="73">
        <v>19</v>
      </c>
      <c r="P19" s="74"/>
      <c r="Q19" s="74"/>
      <c r="R19" s="74"/>
      <c r="T19" s="195"/>
      <c r="U19" s="32">
        <v>1900</v>
      </c>
      <c r="V19" s="32">
        <v>1700</v>
      </c>
      <c r="X19" s="70">
        <v>8.5</v>
      </c>
      <c r="Y19" s="84"/>
      <c r="AA19" s="75"/>
      <c r="AB19" s="70">
        <v>4</v>
      </c>
      <c r="AC19" s="192"/>
      <c r="AD19" s="85"/>
      <c r="AE19" s="70"/>
      <c r="AF19" s="70"/>
      <c r="AH19" s="98"/>
      <c r="AI19" s="75"/>
      <c r="AJ19" s="75"/>
      <c r="AK19" s="75"/>
    </row>
    <row r="20" spans="1:38" s="15" customFormat="1" ht="9" x14ac:dyDescent="0.15">
      <c r="A20" s="73">
        <v>18.5</v>
      </c>
      <c r="B20" s="74"/>
      <c r="C20" s="74"/>
      <c r="E20" s="73">
        <v>18.5</v>
      </c>
      <c r="F20" s="74"/>
      <c r="G20" s="74"/>
      <c r="H20" s="74"/>
      <c r="I20" s="32"/>
      <c r="J20" s="73">
        <v>18.5</v>
      </c>
      <c r="K20" s="74"/>
      <c r="L20" s="74"/>
      <c r="M20" s="74"/>
      <c r="N20" s="32"/>
      <c r="O20" s="73">
        <v>18.5</v>
      </c>
      <c r="P20" s="74"/>
      <c r="Q20" s="74"/>
      <c r="R20" s="74"/>
      <c r="T20" s="195"/>
      <c r="U20" s="32">
        <v>1850</v>
      </c>
      <c r="V20" s="32">
        <v>1650</v>
      </c>
      <c r="X20" s="70">
        <v>8</v>
      </c>
      <c r="Y20" s="84"/>
      <c r="AA20" s="75"/>
      <c r="AB20" s="70">
        <v>5</v>
      </c>
      <c r="AC20" s="192"/>
      <c r="AD20" s="85"/>
      <c r="AE20" s="70"/>
      <c r="AF20" s="70"/>
      <c r="AH20" s="97">
        <f>AH14+AH16+AH18</f>
        <v>123</v>
      </c>
      <c r="AI20" s="84"/>
      <c r="AJ20" s="84"/>
      <c r="AL20" s="75"/>
    </row>
    <row r="21" spans="1:38" s="15" customFormat="1" ht="9" x14ac:dyDescent="0.15">
      <c r="A21" s="73">
        <v>18</v>
      </c>
      <c r="B21" s="74"/>
      <c r="C21" s="74"/>
      <c r="E21" s="73">
        <v>18</v>
      </c>
      <c r="F21" s="74"/>
      <c r="G21" s="74"/>
      <c r="H21" s="74"/>
      <c r="I21" s="32" t="s">
        <v>23</v>
      </c>
      <c r="J21" s="73">
        <v>18</v>
      </c>
      <c r="K21" s="74"/>
      <c r="L21" s="74"/>
      <c r="M21" s="74"/>
      <c r="N21" s="32" t="s">
        <v>23</v>
      </c>
      <c r="O21" s="73">
        <v>18</v>
      </c>
      <c r="P21" s="74"/>
      <c r="Q21" s="74"/>
      <c r="R21" s="74"/>
      <c r="T21" s="196"/>
      <c r="U21" s="32">
        <v>1800</v>
      </c>
      <c r="V21" s="32">
        <v>1600</v>
      </c>
      <c r="X21" s="70">
        <v>7.5</v>
      </c>
      <c r="Y21" s="84"/>
      <c r="AA21" s="75"/>
      <c r="AB21" s="70">
        <v>6</v>
      </c>
      <c r="AC21" s="192" t="s">
        <v>75</v>
      </c>
      <c r="AD21" s="85"/>
      <c r="AE21" s="70"/>
      <c r="AF21" s="70"/>
      <c r="AG21" s="70"/>
      <c r="AH21" s="98" t="s">
        <v>80</v>
      </c>
      <c r="AI21" s="70"/>
      <c r="AJ21" s="70"/>
      <c r="AK21" s="76"/>
      <c r="AL21" s="76"/>
    </row>
    <row r="22" spans="1:38" s="15" customFormat="1" ht="9" x14ac:dyDescent="0.15">
      <c r="A22" s="73">
        <v>17.5</v>
      </c>
      <c r="B22" s="74"/>
      <c r="C22" s="74"/>
      <c r="E22" s="73">
        <v>17.5</v>
      </c>
      <c r="F22" s="74"/>
      <c r="G22" s="74"/>
      <c r="H22" s="74"/>
      <c r="I22" s="32" t="s">
        <v>19</v>
      </c>
      <c r="J22" s="73">
        <v>17.5</v>
      </c>
      <c r="K22" s="74"/>
      <c r="L22" s="74"/>
      <c r="M22" s="74"/>
      <c r="N22" s="32" t="s">
        <v>19</v>
      </c>
      <c r="O22" s="73">
        <v>17.5</v>
      </c>
      <c r="P22" s="74"/>
      <c r="Q22" s="74"/>
      <c r="R22" s="74"/>
      <c r="T22" s="194" t="s">
        <v>86</v>
      </c>
      <c r="U22" s="32">
        <v>1750</v>
      </c>
      <c r="V22" s="32">
        <v>1550</v>
      </c>
      <c r="X22" s="70">
        <v>7</v>
      </c>
      <c r="Y22" s="84"/>
      <c r="AA22" s="75"/>
      <c r="AB22" s="70">
        <v>7</v>
      </c>
      <c r="AC22" s="192"/>
      <c r="AD22" s="85"/>
      <c r="AE22" s="70"/>
      <c r="AF22" s="70"/>
      <c r="AG22" s="87"/>
      <c r="AH22" s="100"/>
      <c r="AI22" s="87"/>
      <c r="AJ22" s="88"/>
      <c r="AK22" s="89"/>
      <c r="AL22" s="87"/>
    </row>
    <row r="23" spans="1:38" s="15" customFormat="1" ht="9" x14ac:dyDescent="0.15">
      <c r="A23" s="73">
        <v>17</v>
      </c>
      <c r="B23" s="74"/>
      <c r="C23" s="74"/>
      <c r="E23" s="73">
        <v>17</v>
      </c>
      <c r="F23" s="74"/>
      <c r="G23" s="74"/>
      <c r="H23" s="74"/>
      <c r="I23" s="32" t="s">
        <v>21</v>
      </c>
      <c r="J23" s="73">
        <v>17</v>
      </c>
      <c r="K23" s="74"/>
      <c r="L23" s="74"/>
      <c r="M23" s="74"/>
      <c r="N23" s="32" t="s">
        <v>21</v>
      </c>
      <c r="O23" s="73">
        <v>17</v>
      </c>
      <c r="P23" s="74"/>
      <c r="Q23" s="74"/>
      <c r="R23" s="74"/>
      <c r="T23" s="195"/>
      <c r="U23" s="32">
        <v>1700</v>
      </c>
      <c r="V23" s="32">
        <v>1500</v>
      </c>
      <c r="X23" s="70">
        <v>6.5</v>
      </c>
      <c r="Y23" s="84"/>
      <c r="AA23" s="75"/>
      <c r="AB23" s="70">
        <v>8</v>
      </c>
      <c r="AC23" s="192"/>
      <c r="AD23" s="85"/>
      <c r="AE23" s="220" t="s">
        <v>12</v>
      </c>
      <c r="AF23" s="220"/>
      <c r="AG23" s="220"/>
      <c r="AH23" s="97">
        <f>AH20*12.5</f>
        <v>1537.5</v>
      </c>
      <c r="AI23" s="70" t="s">
        <v>95</v>
      </c>
      <c r="AJ23" s="70"/>
      <c r="AK23" s="87"/>
      <c r="AL23" s="87"/>
    </row>
    <row r="24" spans="1:38" s="15" customFormat="1" ht="9" x14ac:dyDescent="0.15">
      <c r="A24" s="73">
        <v>16.5</v>
      </c>
      <c r="B24" s="74"/>
      <c r="C24" s="74"/>
      <c r="E24" s="73">
        <v>16.5</v>
      </c>
      <c r="F24" s="90"/>
      <c r="G24" s="90"/>
      <c r="H24" s="74"/>
      <c r="I24" s="32" t="s">
        <v>18</v>
      </c>
      <c r="J24" s="73">
        <v>16.5</v>
      </c>
      <c r="K24" s="90"/>
      <c r="L24" s="90"/>
      <c r="M24" s="74"/>
      <c r="N24" s="32" t="s">
        <v>18</v>
      </c>
      <c r="O24" s="73">
        <v>16.5</v>
      </c>
      <c r="P24" s="90"/>
      <c r="Q24" s="90"/>
      <c r="R24" s="74"/>
      <c r="T24" s="195"/>
      <c r="U24" s="32">
        <v>1650</v>
      </c>
      <c r="V24" s="32">
        <v>1450</v>
      </c>
      <c r="X24" s="70">
        <v>6</v>
      </c>
      <c r="Y24" s="84"/>
      <c r="AA24" s="75"/>
      <c r="AB24" s="70">
        <v>9</v>
      </c>
      <c r="AC24" s="192"/>
      <c r="AD24" s="85"/>
      <c r="AE24" s="70"/>
      <c r="AF24" s="70"/>
      <c r="AG24" s="87"/>
      <c r="AH24" s="100"/>
      <c r="AI24" s="87"/>
      <c r="AJ24" s="88"/>
      <c r="AK24" s="89"/>
      <c r="AL24" s="87"/>
    </row>
    <row r="25" spans="1:38" s="15" customFormat="1" ht="9" x14ac:dyDescent="0.15">
      <c r="A25" s="73">
        <v>16</v>
      </c>
      <c r="B25" s="90"/>
      <c r="C25" s="74"/>
      <c r="E25" s="73">
        <v>16</v>
      </c>
      <c r="F25" s="90"/>
      <c r="G25" s="90"/>
      <c r="H25" s="74"/>
      <c r="I25" s="32" t="s">
        <v>24</v>
      </c>
      <c r="J25" s="73">
        <v>16</v>
      </c>
      <c r="K25" s="90"/>
      <c r="L25" s="90"/>
      <c r="M25" s="74"/>
      <c r="N25" s="32" t="s">
        <v>24</v>
      </c>
      <c r="O25" s="73">
        <v>16</v>
      </c>
      <c r="P25" s="90"/>
      <c r="Q25" s="90"/>
      <c r="R25" s="74"/>
      <c r="T25" s="195"/>
      <c r="U25" s="32">
        <v>1600</v>
      </c>
      <c r="V25" s="32">
        <v>1400</v>
      </c>
      <c r="X25" s="70">
        <v>5.5</v>
      </c>
      <c r="Y25" s="84"/>
      <c r="AA25" s="75"/>
      <c r="AB25" s="70">
        <v>10</v>
      </c>
      <c r="AC25" s="192"/>
      <c r="AD25" s="85"/>
      <c r="AE25" s="70"/>
      <c r="AF25" s="70"/>
      <c r="AG25" s="70"/>
      <c r="AH25" s="98"/>
      <c r="AI25" s="70"/>
      <c r="AJ25" s="70"/>
      <c r="AK25" s="70"/>
      <c r="AL25" s="70"/>
    </row>
    <row r="26" spans="1:38" s="15" customFormat="1" ht="9" x14ac:dyDescent="0.15">
      <c r="A26" s="73">
        <v>15.5</v>
      </c>
      <c r="B26" s="90"/>
      <c r="C26" s="74"/>
      <c r="E26" s="73">
        <v>15.5</v>
      </c>
      <c r="F26" s="90"/>
      <c r="G26" s="90"/>
      <c r="H26" s="74"/>
      <c r="I26" s="32" t="s">
        <v>16</v>
      </c>
      <c r="J26" s="73">
        <v>15.5</v>
      </c>
      <c r="K26" s="90"/>
      <c r="L26" s="90"/>
      <c r="M26" s="74"/>
      <c r="N26" s="32" t="s">
        <v>16</v>
      </c>
      <c r="O26" s="73">
        <v>15.5</v>
      </c>
      <c r="P26" s="90"/>
      <c r="Q26" s="90"/>
      <c r="R26" s="74"/>
      <c r="T26" s="195"/>
      <c r="U26" s="32">
        <v>1550</v>
      </c>
      <c r="V26" s="32">
        <v>1350</v>
      </c>
      <c r="X26" s="70">
        <v>5</v>
      </c>
      <c r="Y26" s="84"/>
      <c r="AA26" s="75"/>
      <c r="AB26" s="70">
        <v>11</v>
      </c>
      <c r="AC26" s="192"/>
      <c r="AD26" s="85"/>
      <c r="AE26" s="70"/>
      <c r="AF26" s="70"/>
      <c r="AG26" s="70"/>
      <c r="AH26" s="98"/>
      <c r="AI26" s="84"/>
      <c r="AJ26" s="75"/>
      <c r="AK26" s="91"/>
      <c r="AL26" s="70"/>
    </row>
    <row r="27" spans="1:38" s="15" customFormat="1" ht="9" x14ac:dyDescent="0.15">
      <c r="A27" s="73">
        <v>15</v>
      </c>
      <c r="B27" s="90"/>
      <c r="C27" s="74"/>
      <c r="E27" s="73">
        <v>15</v>
      </c>
      <c r="F27" s="90"/>
      <c r="G27" s="90"/>
      <c r="H27" s="74"/>
      <c r="I27" s="32" t="s">
        <v>23</v>
      </c>
      <c r="J27" s="73">
        <v>15</v>
      </c>
      <c r="K27" s="90"/>
      <c r="L27" s="90"/>
      <c r="M27" s="74"/>
      <c r="N27" s="32" t="s">
        <v>23</v>
      </c>
      <c r="O27" s="73">
        <v>15</v>
      </c>
      <c r="P27" s="90"/>
      <c r="Q27" s="90"/>
      <c r="R27" s="74"/>
      <c r="T27" s="196"/>
      <c r="U27" s="32">
        <v>1500</v>
      </c>
      <c r="V27" s="32">
        <v>1300</v>
      </c>
      <c r="X27" s="70">
        <v>4.5</v>
      </c>
      <c r="Y27" s="84"/>
      <c r="AA27" s="75"/>
      <c r="AB27" s="70">
        <v>12</v>
      </c>
      <c r="AC27" s="192" t="s">
        <v>89</v>
      </c>
      <c r="AD27" s="85"/>
      <c r="AE27" s="234" t="s">
        <v>81</v>
      </c>
      <c r="AF27" s="234"/>
      <c r="AG27" s="234"/>
      <c r="AH27" s="234"/>
      <c r="AI27" s="70"/>
      <c r="AJ27" s="70"/>
      <c r="AK27" s="70"/>
      <c r="AL27" s="70"/>
    </row>
    <row r="28" spans="1:38" s="15" customFormat="1" ht="9" customHeight="1" x14ac:dyDescent="0.15">
      <c r="A28" s="73">
        <v>14.5</v>
      </c>
      <c r="B28" s="90"/>
      <c r="C28" s="74"/>
      <c r="E28" s="73">
        <v>14.5</v>
      </c>
      <c r="F28" s="90"/>
      <c r="G28" s="90"/>
      <c r="H28" s="74"/>
      <c r="I28" s="32"/>
      <c r="J28" s="73">
        <v>14.5</v>
      </c>
      <c r="K28" s="90"/>
      <c r="L28" s="90"/>
      <c r="M28" s="74"/>
      <c r="N28" s="32"/>
      <c r="O28" s="73">
        <v>14.5</v>
      </c>
      <c r="P28" s="90"/>
      <c r="Q28" s="90"/>
      <c r="R28" s="74"/>
      <c r="T28" s="188" t="s">
        <v>87</v>
      </c>
      <c r="U28" s="32">
        <v>1450</v>
      </c>
      <c r="V28" s="32">
        <v>1250</v>
      </c>
      <c r="X28" s="70">
        <v>4</v>
      </c>
      <c r="Y28" s="84"/>
      <c r="AA28" s="75"/>
      <c r="AB28" s="70">
        <v>13</v>
      </c>
      <c r="AC28" s="192"/>
      <c r="AD28" s="85"/>
      <c r="AE28" s="70"/>
      <c r="AF28" s="70"/>
      <c r="AG28" s="70"/>
      <c r="AH28" s="98"/>
      <c r="AI28" s="84"/>
      <c r="AJ28" s="75"/>
      <c r="AK28" s="70"/>
      <c r="AL28" s="70"/>
    </row>
    <row r="29" spans="1:38" s="15" customFormat="1" ht="9" x14ac:dyDescent="0.15">
      <c r="A29" s="73">
        <v>14</v>
      </c>
      <c r="B29" s="90"/>
      <c r="C29" s="74"/>
      <c r="E29" s="73">
        <v>14</v>
      </c>
      <c r="F29" s="90"/>
      <c r="G29" s="90"/>
      <c r="H29" s="74"/>
      <c r="I29" s="32" t="s">
        <v>21</v>
      </c>
      <c r="J29" s="73">
        <v>14</v>
      </c>
      <c r="K29" s="90"/>
      <c r="L29" s="90"/>
      <c r="M29" s="74"/>
      <c r="N29" s="32" t="s">
        <v>21</v>
      </c>
      <c r="O29" s="73">
        <v>14</v>
      </c>
      <c r="P29" s="90"/>
      <c r="Q29" s="90"/>
      <c r="R29" s="74"/>
      <c r="T29" s="189"/>
      <c r="U29" s="32">
        <v>1400</v>
      </c>
      <c r="V29" s="32">
        <v>1200</v>
      </c>
      <c r="X29" s="70">
        <v>3.5</v>
      </c>
      <c r="Y29" s="84"/>
      <c r="AA29" s="75"/>
      <c r="AB29" s="70">
        <v>14</v>
      </c>
      <c r="AC29" s="192"/>
      <c r="AD29" s="85"/>
      <c r="AE29" s="187" t="s">
        <v>77</v>
      </c>
      <c r="AF29" s="187"/>
      <c r="AG29" s="187"/>
      <c r="AH29" s="97">
        <v>2</v>
      </c>
      <c r="AI29" s="76"/>
      <c r="AJ29" s="76"/>
      <c r="AK29" s="70"/>
      <c r="AL29" s="70"/>
    </row>
    <row r="30" spans="1:38" s="15" customFormat="1" ht="9" x14ac:dyDescent="0.15">
      <c r="A30" s="73">
        <v>13.5</v>
      </c>
      <c r="B30" s="90"/>
      <c r="C30" s="74"/>
      <c r="E30" s="73">
        <v>13.5</v>
      </c>
      <c r="F30" s="90"/>
      <c r="G30" s="90"/>
      <c r="H30" s="74"/>
      <c r="I30" s="32" t="s">
        <v>19</v>
      </c>
      <c r="J30" s="73">
        <v>13.5</v>
      </c>
      <c r="K30" s="93" t="s">
        <v>26</v>
      </c>
      <c r="L30" s="93"/>
      <c r="M30" s="93"/>
      <c r="N30" s="32" t="s">
        <v>19</v>
      </c>
      <c r="O30" s="73">
        <v>13.5</v>
      </c>
      <c r="P30" s="90"/>
      <c r="Q30" s="90"/>
      <c r="R30" s="74"/>
      <c r="T30" s="189"/>
      <c r="U30" s="32">
        <v>1350</v>
      </c>
      <c r="V30" s="32">
        <v>1150</v>
      </c>
      <c r="X30" s="70">
        <v>3</v>
      </c>
      <c r="Y30" s="84"/>
      <c r="AA30" s="75"/>
      <c r="AB30" s="70">
        <v>15</v>
      </c>
      <c r="AC30" s="192"/>
      <c r="AD30" s="85"/>
      <c r="AE30" s="70"/>
      <c r="AF30" s="70"/>
      <c r="AH30" s="98"/>
      <c r="AI30" s="84"/>
      <c r="AJ30" s="84"/>
      <c r="AK30" s="75"/>
      <c r="AL30" s="75"/>
    </row>
    <row r="31" spans="1:38" s="15" customFormat="1" ht="9" x14ac:dyDescent="0.15">
      <c r="A31" s="73">
        <v>13</v>
      </c>
      <c r="B31" s="90"/>
      <c r="C31" s="74"/>
      <c r="E31" s="73">
        <v>13</v>
      </c>
      <c r="F31" s="74"/>
      <c r="G31" s="74"/>
      <c r="H31" s="74"/>
      <c r="I31" s="32" t="s">
        <v>20</v>
      </c>
      <c r="J31" s="73">
        <v>13</v>
      </c>
      <c r="K31" s="93" t="s">
        <v>26</v>
      </c>
      <c r="L31" s="93"/>
      <c r="M31" s="93"/>
      <c r="N31" s="32" t="s">
        <v>20</v>
      </c>
      <c r="O31" s="73">
        <v>13</v>
      </c>
      <c r="P31" s="74"/>
      <c r="Q31" s="74"/>
      <c r="R31" s="74"/>
      <c r="T31" s="189"/>
      <c r="U31" s="32">
        <v>1300</v>
      </c>
      <c r="V31" s="32">
        <v>1100</v>
      </c>
      <c r="X31" s="70">
        <v>2.5</v>
      </c>
      <c r="Y31" s="70"/>
      <c r="AA31" s="75"/>
      <c r="AB31" s="70">
        <v>16</v>
      </c>
      <c r="AC31" s="192"/>
      <c r="AD31" s="85"/>
      <c r="AE31" s="187" t="s">
        <v>78</v>
      </c>
      <c r="AF31" s="187"/>
      <c r="AG31" s="187"/>
      <c r="AH31" s="97">
        <v>1</v>
      </c>
      <c r="AI31" s="84"/>
      <c r="AJ31" s="84"/>
      <c r="AK31" s="75"/>
      <c r="AL31" s="75"/>
    </row>
    <row r="32" spans="1:38" s="15" customFormat="1" ht="9" x14ac:dyDescent="0.15">
      <c r="A32" s="73">
        <v>12.5</v>
      </c>
      <c r="B32" s="74"/>
      <c r="C32" s="74"/>
      <c r="E32" s="73">
        <v>12.5</v>
      </c>
      <c r="F32" s="74"/>
      <c r="G32" s="74"/>
      <c r="H32" s="74"/>
      <c r="I32" s="32" t="s">
        <v>18</v>
      </c>
      <c r="J32" s="73">
        <v>12.5</v>
      </c>
      <c r="K32" s="93" t="s">
        <v>26</v>
      </c>
      <c r="L32" s="93"/>
      <c r="M32" s="93"/>
      <c r="N32" s="32" t="s">
        <v>18</v>
      </c>
      <c r="O32" s="73">
        <v>12.5</v>
      </c>
      <c r="P32" s="74"/>
      <c r="Q32" s="74"/>
      <c r="R32" s="74"/>
      <c r="T32" s="189"/>
      <c r="U32" s="32">
        <v>1250</v>
      </c>
      <c r="V32" s="32">
        <v>1050</v>
      </c>
      <c r="X32" s="70">
        <v>2</v>
      </c>
      <c r="Y32" s="75"/>
      <c r="AB32" s="70">
        <v>17</v>
      </c>
      <c r="AC32" s="192"/>
      <c r="AD32" s="85"/>
      <c r="AE32" s="70"/>
      <c r="AF32" s="70"/>
      <c r="AH32" s="98"/>
      <c r="AI32" s="76"/>
      <c r="AJ32" s="76"/>
      <c r="AK32" s="75"/>
      <c r="AL32" s="75"/>
    </row>
    <row r="33" spans="1:34" s="15" customFormat="1" ht="9" x14ac:dyDescent="0.15">
      <c r="A33" s="73">
        <v>12</v>
      </c>
      <c r="B33" s="74"/>
      <c r="C33" s="74"/>
      <c r="E33" s="73">
        <v>12</v>
      </c>
      <c r="F33" s="74"/>
      <c r="G33" s="74"/>
      <c r="H33" s="74"/>
      <c r="I33" s="32" t="s">
        <v>16</v>
      </c>
      <c r="J33" s="73">
        <v>12</v>
      </c>
      <c r="K33" s="96" t="s">
        <v>26</v>
      </c>
      <c r="L33" s="103"/>
      <c r="M33" s="103"/>
      <c r="N33" s="32" t="s">
        <v>16</v>
      </c>
      <c r="O33" s="73">
        <v>12</v>
      </c>
      <c r="P33" s="74"/>
      <c r="Q33" s="74"/>
      <c r="R33" s="74"/>
      <c r="T33" s="189"/>
      <c r="U33" s="32">
        <v>1200</v>
      </c>
      <c r="V33" s="32">
        <v>1000</v>
      </c>
      <c r="X33" s="32">
        <v>1.5</v>
      </c>
      <c r="AB33" s="70">
        <v>18</v>
      </c>
      <c r="AC33" s="192" t="s">
        <v>83</v>
      </c>
      <c r="AD33" s="92"/>
      <c r="AE33" s="187" t="s">
        <v>79</v>
      </c>
      <c r="AF33" s="187"/>
      <c r="AG33" s="187"/>
      <c r="AH33" s="97">
        <v>2</v>
      </c>
    </row>
    <row r="34" spans="1:34" s="15" customFormat="1" ht="9" x14ac:dyDescent="0.15">
      <c r="A34" s="73">
        <v>11.5</v>
      </c>
      <c r="B34" s="74"/>
      <c r="C34" s="74"/>
      <c r="E34" s="73">
        <v>11.5</v>
      </c>
      <c r="F34" s="74"/>
      <c r="G34" s="74"/>
      <c r="H34" s="74"/>
      <c r="J34" s="73">
        <v>11.5</v>
      </c>
      <c r="K34" s="93" t="s">
        <v>26</v>
      </c>
      <c r="L34" s="93"/>
      <c r="M34" s="93"/>
      <c r="O34" s="73">
        <v>11.5</v>
      </c>
      <c r="P34" s="74"/>
      <c r="Q34" s="74"/>
      <c r="R34" s="74"/>
      <c r="T34" s="189"/>
      <c r="U34" s="32">
        <v>1150</v>
      </c>
      <c r="V34" s="32">
        <v>950</v>
      </c>
      <c r="X34" s="32">
        <v>1</v>
      </c>
      <c r="AB34" s="70">
        <v>19</v>
      </c>
      <c r="AC34" s="192"/>
      <c r="AD34" s="92"/>
      <c r="AE34" s="70"/>
      <c r="AF34" s="70"/>
      <c r="AH34" s="125" t="s">
        <v>118</v>
      </c>
    </row>
    <row r="35" spans="1:34" s="15" customFormat="1" ht="9" x14ac:dyDescent="0.15">
      <c r="A35" s="73">
        <v>11</v>
      </c>
      <c r="B35" s="74"/>
      <c r="C35" s="74"/>
      <c r="E35" s="73">
        <v>11</v>
      </c>
      <c r="F35" s="74"/>
      <c r="G35" s="74"/>
      <c r="H35" s="74"/>
      <c r="J35" s="73">
        <v>11</v>
      </c>
      <c r="K35" s="93" t="s">
        <v>26</v>
      </c>
      <c r="L35" s="93"/>
      <c r="M35" s="93"/>
      <c r="O35" s="73">
        <v>11</v>
      </c>
      <c r="P35" s="93" t="s">
        <v>26</v>
      </c>
      <c r="Q35" s="74"/>
      <c r="R35" s="74"/>
      <c r="T35" s="189"/>
      <c r="U35" s="32">
        <v>1100</v>
      </c>
      <c r="V35" s="32">
        <v>900</v>
      </c>
      <c r="X35" s="32">
        <v>0.5</v>
      </c>
      <c r="AB35" s="70">
        <v>20</v>
      </c>
      <c r="AC35" s="192"/>
      <c r="AD35" s="92"/>
      <c r="AE35" s="70"/>
      <c r="AF35" s="70"/>
      <c r="AH35" s="97">
        <f>AH29+AH31+AH33</f>
        <v>5</v>
      </c>
    </row>
    <row r="36" spans="1:34" s="15" customFormat="1" ht="9" x14ac:dyDescent="0.15">
      <c r="A36" s="73">
        <v>10.5</v>
      </c>
      <c r="B36" s="74"/>
      <c r="C36" s="74"/>
      <c r="E36" s="73">
        <v>10.5</v>
      </c>
      <c r="F36" s="93" t="s">
        <v>26</v>
      </c>
      <c r="G36" s="93"/>
      <c r="H36" s="93"/>
      <c r="J36" s="73">
        <v>10.5</v>
      </c>
      <c r="K36" s="93" t="s">
        <v>26</v>
      </c>
      <c r="L36" s="93"/>
      <c r="M36" s="93"/>
      <c r="O36" s="73">
        <v>10.5</v>
      </c>
      <c r="P36" s="93" t="s">
        <v>26</v>
      </c>
      <c r="Q36" s="93"/>
      <c r="R36" s="93"/>
      <c r="T36" s="189"/>
      <c r="U36" s="32">
        <v>1050</v>
      </c>
      <c r="V36" s="32">
        <v>850</v>
      </c>
      <c r="AB36" s="70">
        <v>21</v>
      </c>
      <c r="AC36" s="192"/>
      <c r="AD36" s="92"/>
      <c r="AH36" s="102"/>
    </row>
    <row r="37" spans="1:34" s="15" customFormat="1" ht="9" x14ac:dyDescent="0.15">
      <c r="A37" s="73">
        <v>10</v>
      </c>
      <c r="B37" s="74"/>
      <c r="C37" s="74"/>
      <c r="E37" s="73">
        <v>10</v>
      </c>
      <c r="F37" s="96" t="s">
        <v>26</v>
      </c>
      <c r="G37" s="96"/>
      <c r="H37" s="103"/>
      <c r="J37" s="73">
        <v>10</v>
      </c>
      <c r="K37" s="93" t="s">
        <v>26</v>
      </c>
      <c r="L37" s="93"/>
      <c r="M37" s="93"/>
      <c r="O37" s="73">
        <v>10</v>
      </c>
      <c r="P37" s="96" t="s">
        <v>26</v>
      </c>
      <c r="Q37" s="96"/>
      <c r="R37" s="96"/>
      <c r="T37" s="189"/>
      <c r="U37" s="32">
        <v>1000</v>
      </c>
      <c r="V37" s="32">
        <v>800</v>
      </c>
      <c r="AH37" s="102"/>
    </row>
    <row r="38" spans="1:34" s="15" customFormat="1" ht="9.75" thickBot="1" x14ac:dyDescent="0.2">
      <c r="A38" s="73">
        <v>9.5</v>
      </c>
      <c r="B38" s="74"/>
      <c r="C38" s="74"/>
      <c r="E38" s="73">
        <v>9.5</v>
      </c>
      <c r="F38" s="93" t="s">
        <v>26</v>
      </c>
      <c r="G38" s="93"/>
      <c r="H38" s="93"/>
      <c r="J38" s="73">
        <v>9.5</v>
      </c>
      <c r="K38" s="93" t="s">
        <v>26</v>
      </c>
      <c r="L38" s="93"/>
      <c r="M38" s="93"/>
      <c r="O38" s="73">
        <v>9.5</v>
      </c>
      <c r="P38" s="103" t="s">
        <v>26</v>
      </c>
      <c r="Q38" s="103" t="s">
        <v>26</v>
      </c>
      <c r="R38" s="103"/>
      <c r="T38" s="189"/>
      <c r="U38" s="32">
        <v>950</v>
      </c>
      <c r="V38" s="32">
        <v>750</v>
      </c>
      <c r="AH38" s="102"/>
    </row>
    <row r="39" spans="1:34" s="15" customFormat="1" ht="9" customHeight="1" x14ac:dyDescent="0.15">
      <c r="A39" s="73">
        <v>9</v>
      </c>
      <c r="B39" s="74"/>
      <c r="C39" s="74"/>
      <c r="E39" s="73">
        <v>9</v>
      </c>
      <c r="F39" s="93" t="s">
        <v>26</v>
      </c>
      <c r="G39" s="93" t="s">
        <v>26</v>
      </c>
      <c r="H39" s="93"/>
      <c r="J39" s="73">
        <v>9</v>
      </c>
      <c r="K39" s="93" t="s">
        <v>26</v>
      </c>
      <c r="L39" s="93"/>
      <c r="M39" s="93"/>
      <c r="O39" s="73">
        <v>9</v>
      </c>
      <c r="P39" s="93" t="s">
        <v>26</v>
      </c>
      <c r="Q39" s="93" t="s">
        <v>26</v>
      </c>
      <c r="R39" s="93" t="s">
        <v>26</v>
      </c>
      <c r="T39" s="189"/>
      <c r="U39" s="32">
        <v>900</v>
      </c>
      <c r="V39" s="32">
        <v>700</v>
      </c>
      <c r="AA39" s="244" t="s">
        <v>120</v>
      </c>
      <c r="AB39" s="245"/>
      <c r="AC39" s="245"/>
      <c r="AD39" s="245"/>
      <c r="AE39" s="178" t="s">
        <v>119</v>
      </c>
      <c r="AF39" s="178"/>
      <c r="AG39" s="178"/>
      <c r="AH39" s="190">
        <v>7</v>
      </c>
    </row>
    <row r="40" spans="1:34" s="15" customFormat="1" ht="9.75" thickBot="1" x14ac:dyDescent="0.2">
      <c r="A40" s="73">
        <v>8.5</v>
      </c>
      <c r="B40" s="74"/>
      <c r="C40" s="74"/>
      <c r="E40" s="73">
        <v>8.5</v>
      </c>
      <c r="F40" s="93" t="s">
        <v>26</v>
      </c>
      <c r="G40" s="93" t="s">
        <v>26</v>
      </c>
      <c r="H40" s="93"/>
      <c r="J40" s="73">
        <v>8.5</v>
      </c>
      <c r="K40" s="93" t="s">
        <v>26</v>
      </c>
      <c r="L40" s="93"/>
      <c r="M40" s="93"/>
      <c r="O40" s="73">
        <v>8.5</v>
      </c>
      <c r="P40" s="93" t="s">
        <v>26</v>
      </c>
      <c r="Q40" s="93" t="s">
        <v>26</v>
      </c>
      <c r="R40" s="93" t="s">
        <v>26</v>
      </c>
      <c r="T40" s="189"/>
      <c r="U40" s="32">
        <v>850</v>
      </c>
      <c r="V40" s="32">
        <v>650</v>
      </c>
      <c r="AA40" s="122"/>
      <c r="AB40" s="123"/>
      <c r="AC40" s="123"/>
      <c r="AD40" s="123"/>
      <c r="AE40" s="126"/>
      <c r="AF40" s="126"/>
      <c r="AG40" s="126"/>
      <c r="AH40" s="191"/>
    </row>
    <row r="41" spans="1:34" s="15" customFormat="1" ht="9.75" thickBot="1" x14ac:dyDescent="0.2">
      <c r="A41" s="73">
        <v>8</v>
      </c>
      <c r="B41" s="74"/>
      <c r="C41" s="74"/>
      <c r="E41" s="73">
        <v>8</v>
      </c>
      <c r="F41" s="93" t="s">
        <v>26</v>
      </c>
      <c r="G41" s="93" t="s">
        <v>26</v>
      </c>
      <c r="H41" s="93"/>
      <c r="J41" s="73">
        <v>8</v>
      </c>
      <c r="K41" s="93" t="s">
        <v>26</v>
      </c>
      <c r="L41" s="93"/>
      <c r="M41" s="93"/>
      <c r="O41" s="73">
        <v>8</v>
      </c>
      <c r="P41" s="93" t="s">
        <v>26</v>
      </c>
      <c r="Q41" s="93" t="s">
        <v>26</v>
      </c>
      <c r="R41" s="93" t="s">
        <v>26</v>
      </c>
      <c r="T41" s="189"/>
      <c r="U41" s="32">
        <v>800</v>
      </c>
      <c r="V41" s="32">
        <v>600</v>
      </c>
      <c r="X41" s="37"/>
      <c r="Y41" s="37"/>
      <c r="Z41" s="37"/>
      <c r="AA41" s="37"/>
      <c r="AB41" s="37"/>
      <c r="AH41" s="102"/>
    </row>
    <row r="42" spans="1:34" s="15" customFormat="1" ht="9" customHeight="1" x14ac:dyDescent="0.15">
      <c r="A42" s="73">
        <v>7.5</v>
      </c>
      <c r="B42" s="74"/>
      <c r="C42" s="74"/>
      <c r="E42" s="73">
        <v>7.5</v>
      </c>
      <c r="F42" s="93" t="s">
        <v>26</v>
      </c>
      <c r="G42" s="93" t="s">
        <v>26</v>
      </c>
      <c r="H42" s="93"/>
      <c r="J42" s="73">
        <v>7.5</v>
      </c>
      <c r="K42" s="93" t="s">
        <v>26</v>
      </c>
      <c r="L42" s="93"/>
      <c r="M42" s="93"/>
      <c r="O42" s="73">
        <v>7.5</v>
      </c>
      <c r="P42" s="93" t="s">
        <v>26</v>
      </c>
      <c r="Q42" s="93" t="s">
        <v>26</v>
      </c>
      <c r="R42" s="93" t="s">
        <v>26</v>
      </c>
      <c r="X42" s="104"/>
      <c r="Y42" s="104"/>
      <c r="Z42" s="104"/>
      <c r="AA42" s="207" t="s">
        <v>101</v>
      </c>
      <c r="AB42" s="207"/>
      <c r="AC42" s="207"/>
      <c r="AD42" s="207"/>
      <c r="AE42" s="207"/>
      <c r="AF42" s="93" t="s">
        <v>42</v>
      </c>
      <c r="AG42" s="34">
        <v>4</v>
      </c>
      <c r="AH42" s="217">
        <v>2</v>
      </c>
    </row>
    <row r="43" spans="1:34" s="15" customFormat="1" ht="9" x14ac:dyDescent="0.15">
      <c r="A43" s="73">
        <v>7</v>
      </c>
      <c r="B43" s="74"/>
      <c r="C43" s="74"/>
      <c r="E43" s="73">
        <v>7</v>
      </c>
      <c r="F43" s="93" t="s">
        <v>26</v>
      </c>
      <c r="G43" s="93" t="s">
        <v>26</v>
      </c>
      <c r="H43" s="93"/>
      <c r="J43" s="73">
        <v>7</v>
      </c>
      <c r="K43" s="93" t="s">
        <v>26</v>
      </c>
      <c r="L43" s="93"/>
      <c r="M43" s="93"/>
      <c r="O43" s="73">
        <v>7</v>
      </c>
      <c r="P43" s="93" t="s">
        <v>26</v>
      </c>
      <c r="Q43" s="93" t="s">
        <v>26</v>
      </c>
      <c r="R43" s="93" t="s">
        <v>26</v>
      </c>
      <c r="W43" s="104"/>
      <c r="X43" s="104"/>
      <c r="Y43" s="104"/>
      <c r="Z43" s="104"/>
      <c r="AA43" s="207"/>
      <c r="AB43" s="207"/>
      <c r="AC43" s="207"/>
      <c r="AD43" s="207"/>
      <c r="AE43" s="207"/>
      <c r="AF43" s="93" t="s">
        <v>74</v>
      </c>
      <c r="AG43" s="34">
        <v>3</v>
      </c>
      <c r="AH43" s="218"/>
    </row>
    <row r="44" spans="1:34" s="15" customFormat="1" ht="9" x14ac:dyDescent="0.15">
      <c r="A44" s="73">
        <v>6.5</v>
      </c>
      <c r="B44" s="74"/>
      <c r="C44" s="74"/>
      <c r="E44" s="73">
        <v>6.5</v>
      </c>
      <c r="F44" s="93" t="s">
        <v>26</v>
      </c>
      <c r="G44" s="93" t="s">
        <v>26</v>
      </c>
      <c r="H44" s="93"/>
      <c r="J44" s="73">
        <v>6.5</v>
      </c>
      <c r="K44" s="93" t="s">
        <v>26</v>
      </c>
      <c r="L44" s="93"/>
      <c r="M44" s="93"/>
      <c r="O44" s="73">
        <v>6.5</v>
      </c>
      <c r="P44" s="93" t="s">
        <v>26</v>
      </c>
      <c r="Q44" s="93" t="s">
        <v>26</v>
      </c>
      <c r="R44" s="93" t="s">
        <v>26</v>
      </c>
      <c r="W44" s="104"/>
      <c r="X44" s="104"/>
      <c r="Y44" s="104"/>
      <c r="Z44" s="104"/>
      <c r="AA44" s="207"/>
      <c r="AB44" s="207"/>
      <c r="AC44" s="207"/>
      <c r="AD44" s="207"/>
      <c r="AE44" s="207"/>
      <c r="AF44" s="93" t="s">
        <v>96</v>
      </c>
      <c r="AG44" s="34">
        <v>2</v>
      </c>
      <c r="AH44" s="218"/>
    </row>
    <row r="45" spans="1:34" s="15" customFormat="1" ht="9.75" thickBot="1" x14ac:dyDescent="0.2">
      <c r="A45" s="73">
        <v>6</v>
      </c>
      <c r="B45" s="74"/>
      <c r="C45" s="74"/>
      <c r="E45" s="73">
        <v>6</v>
      </c>
      <c r="F45" s="93" t="s">
        <v>26</v>
      </c>
      <c r="G45" s="93" t="s">
        <v>26</v>
      </c>
      <c r="H45" s="93"/>
      <c r="J45" s="73">
        <v>6</v>
      </c>
      <c r="K45" s="93" t="s">
        <v>26</v>
      </c>
      <c r="L45" s="93"/>
      <c r="M45" s="93"/>
      <c r="O45" s="73">
        <v>6</v>
      </c>
      <c r="P45" s="93" t="s">
        <v>26</v>
      </c>
      <c r="Q45" s="93" t="s">
        <v>26</v>
      </c>
      <c r="R45" s="93" t="s">
        <v>26</v>
      </c>
      <c r="W45" s="104"/>
      <c r="X45" s="104"/>
      <c r="Y45" s="104"/>
      <c r="Z45" s="104"/>
      <c r="AA45" s="207"/>
      <c r="AB45" s="207"/>
      <c r="AC45" s="207"/>
      <c r="AD45" s="207"/>
      <c r="AE45" s="207"/>
      <c r="AF45" s="93" t="s">
        <v>97</v>
      </c>
      <c r="AG45" s="34">
        <v>1</v>
      </c>
      <c r="AH45" s="219"/>
    </row>
    <row r="46" spans="1:34" s="15" customFormat="1" ht="9.75" thickBot="1" x14ac:dyDescent="0.2">
      <c r="A46" s="73">
        <v>5.5</v>
      </c>
      <c r="B46" s="74"/>
      <c r="C46" s="74"/>
      <c r="E46" s="73">
        <v>5.5</v>
      </c>
      <c r="F46" s="93" t="s">
        <v>26</v>
      </c>
      <c r="G46" s="93" t="s">
        <v>26</v>
      </c>
      <c r="H46" s="93"/>
      <c r="J46" s="73">
        <v>5.5</v>
      </c>
      <c r="K46" s="93" t="s">
        <v>26</v>
      </c>
      <c r="L46" s="93"/>
      <c r="M46" s="93"/>
      <c r="O46" s="73">
        <v>5.5</v>
      </c>
      <c r="P46" s="93" t="s">
        <v>26</v>
      </c>
      <c r="Q46" s="93" t="s">
        <v>26</v>
      </c>
      <c r="R46" s="93" t="s">
        <v>26</v>
      </c>
      <c r="W46" s="76"/>
      <c r="X46" s="76"/>
      <c r="Y46" s="76"/>
      <c r="Z46" s="75"/>
      <c r="AA46" s="75"/>
      <c r="AH46" s="102"/>
    </row>
    <row r="47" spans="1:34" s="15" customFormat="1" ht="9.75" customHeight="1" x14ac:dyDescent="0.15">
      <c r="A47" s="73">
        <v>5</v>
      </c>
      <c r="B47" s="74"/>
      <c r="C47" s="74"/>
      <c r="E47" s="73">
        <v>5</v>
      </c>
      <c r="F47" s="93" t="s">
        <v>26</v>
      </c>
      <c r="G47" s="93" t="s">
        <v>26</v>
      </c>
      <c r="H47" s="93"/>
      <c r="J47" s="73">
        <v>5</v>
      </c>
      <c r="K47" s="93" t="s">
        <v>26</v>
      </c>
      <c r="L47" s="93"/>
      <c r="M47" s="93"/>
      <c r="O47" s="73">
        <v>5</v>
      </c>
      <c r="P47" s="93" t="s">
        <v>26</v>
      </c>
      <c r="Q47" s="93" t="s">
        <v>26</v>
      </c>
      <c r="R47" s="93" t="s">
        <v>26</v>
      </c>
      <c r="U47" s="235" t="s">
        <v>102</v>
      </c>
      <c r="V47" s="236"/>
      <c r="W47" s="236"/>
      <c r="X47" s="236"/>
      <c r="Y47" s="237"/>
      <c r="Z47" s="75"/>
      <c r="AA47" s="208" t="s">
        <v>104</v>
      </c>
      <c r="AB47" s="209"/>
      <c r="AC47" s="209"/>
      <c r="AD47" s="209"/>
      <c r="AE47" s="210"/>
      <c r="AF47" s="93" t="s">
        <v>42</v>
      </c>
      <c r="AG47" s="34">
        <v>4</v>
      </c>
      <c r="AH47" s="217">
        <v>2</v>
      </c>
    </row>
    <row r="48" spans="1:34" s="15" customFormat="1" ht="9" x14ac:dyDescent="0.15">
      <c r="A48" s="73">
        <v>4.5</v>
      </c>
      <c r="B48" s="74"/>
      <c r="C48" s="74"/>
      <c r="E48" s="73">
        <v>4.5</v>
      </c>
      <c r="F48" s="93" t="s">
        <v>26</v>
      </c>
      <c r="G48" s="93" t="s">
        <v>26</v>
      </c>
      <c r="H48" s="93"/>
      <c r="J48" s="73">
        <v>4.5</v>
      </c>
      <c r="K48" s="93" t="s">
        <v>26</v>
      </c>
      <c r="L48" s="93"/>
      <c r="M48" s="93"/>
      <c r="O48" s="73">
        <v>4.5</v>
      </c>
      <c r="P48" s="93" t="s">
        <v>26</v>
      </c>
      <c r="Q48" s="93" t="s">
        <v>26</v>
      </c>
      <c r="R48" s="93" t="s">
        <v>26</v>
      </c>
      <c r="U48" s="238"/>
      <c r="V48" s="239"/>
      <c r="W48" s="239"/>
      <c r="X48" s="239"/>
      <c r="Y48" s="240"/>
      <c r="Z48" s="75"/>
      <c r="AA48" s="211"/>
      <c r="AB48" s="212"/>
      <c r="AC48" s="212"/>
      <c r="AD48" s="212"/>
      <c r="AE48" s="213"/>
      <c r="AF48" s="93" t="s">
        <v>74</v>
      </c>
      <c r="AG48" s="34">
        <v>3</v>
      </c>
      <c r="AH48" s="218"/>
    </row>
    <row r="49" spans="1:38" s="15" customFormat="1" ht="9" x14ac:dyDescent="0.15">
      <c r="A49" s="73">
        <v>4</v>
      </c>
      <c r="B49" s="74"/>
      <c r="C49" s="74"/>
      <c r="E49" s="73">
        <v>4</v>
      </c>
      <c r="F49" s="93" t="s">
        <v>26</v>
      </c>
      <c r="G49" s="93" t="s">
        <v>26</v>
      </c>
      <c r="H49" s="93"/>
      <c r="J49" s="73">
        <v>4</v>
      </c>
      <c r="K49" s="93" t="s">
        <v>26</v>
      </c>
      <c r="L49" s="93"/>
      <c r="M49" s="93"/>
      <c r="O49" s="73">
        <v>4</v>
      </c>
      <c r="P49" s="93" t="s">
        <v>26</v>
      </c>
      <c r="Q49" s="93" t="s">
        <v>26</v>
      </c>
      <c r="R49" s="93" t="s">
        <v>26</v>
      </c>
      <c r="U49" s="238"/>
      <c r="V49" s="239"/>
      <c r="W49" s="239"/>
      <c r="X49" s="239"/>
      <c r="Y49" s="240"/>
      <c r="Z49" s="75"/>
      <c r="AA49" s="211"/>
      <c r="AB49" s="212"/>
      <c r="AC49" s="212"/>
      <c r="AD49" s="212"/>
      <c r="AE49" s="213"/>
      <c r="AF49" s="93" t="s">
        <v>96</v>
      </c>
      <c r="AG49" s="34">
        <v>2</v>
      </c>
      <c r="AH49" s="218"/>
    </row>
    <row r="50" spans="1:38" s="15" customFormat="1" ht="9.75" thickBot="1" x14ac:dyDescent="0.2">
      <c r="A50" s="73">
        <v>3.5</v>
      </c>
      <c r="B50" s="74"/>
      <c r="C50" s="74"/>
      <c r="E50" s="73">
        <v>3.5</v>
      </c>
      <c r="F50" s="93" t="s">
        <v>26</v>
      </c>
      <c r="G50" s="93" t="s">
        <v>26</v>
      </c>
      <c r="H50" s="93"/>
      <c r="J50" s="73">
        <v>3.5</v>
      </c>
      <c r="K50" s="93" t="s">
        <v>26</v>
      </c>
      <c r="L50" s="93"/>
      <c r="M50" s="93"/>
      <c r="O50" s="73">
        <v>3.5</v>
      </c>
      <c r="P50" s="93" t="s">
        <v>26</v>
      </c>
      <c r="Q50" s="93" t="s">
        <v>26</v>
      </c>
      <c r="R50" s="93" t="s">
        <v>26</v>
      </c>
      <c r="U50" s="241"/>
      <c r="V50" s="242"/>
      <c r="W50" s="242"/>
      <c r="X50" s="242"/>
      <c r="Y50" s="243"/>
      <c r="Z50" s="107"/>
      <c r="AA50" s="214"/>
      <c r="AB50" s="215"/>
      <c r="AC50" s="215"/>
      <c r="AD50" s="215"/>
      <c r="AE50" s="216"/>
      <c r="AF50" s="93" t="s">
        <v>97</v>
      </c>
      <c r="AG50" s="34">
        <v>1</v>
      </c>
      <c r="AH50" s="219"/>
    </row>
    <row r="51" spans="1:38" s="15" customFormat="1" ht="9.75" thickBot="1" x14ac:dyDescent="0.2">
      <c r="A51" s="73">
        <v>3</v>
      </c>
      <c r="B51" s="74"/>
      <c r="C51" s="74"/>
      <c r="E51" s="73">
        <v>3</v>
      </c>
      <c r="F51" s="93" t="s">
        <v>26</v>
      </c>
      <c r="G51" s="93" t="s">
        <v>26</v>
      </c>
      <c r="H51" s="93"/>
      <c r="J51" s="73">
        <v>3</v>
      </c>
      <c r="K51" s="93" t="s">
        <v>26</v>
      </c>
      <c r="L51" s="93"/>
      <c r="M51" s="93"/>
      <c r="O51" s="73">
        <v>3</v>
      </c>
      <c r="P51" s="93" t="s">
        <v>26</v>
      </c>
      <c r="Q51" s="93" t="s">
        <v>26</v>
      </c>
      <c r="R51" s="93" t="s">
        <v>26</v>
      </c>
      <c r="Z51" s="75"/>
      <c r="AA51" s="75"/>
      <c r="AB51" s="75"/>
      <c r="AC51" s="75"/>
      <c r="AD51" s="75"/>
      <c r="AE51" s="75"/>
      <c r="AF51" s="75"/>
      <c r="AG51" s="75"/>
      <c r="AH51" s="98"/>
    </row>
    <row r="52" spans="1:38" s="15" customFormat="1" ht="9" x14ac:dyDescent="0.15">
      <c r="A52" s="73">
        <v>2.5</v>
      </c>
      <c r="B52" s="74"/>
      <c r="C52" s="74"/>
      <c r="E52" s="73">
        <v>2.5</v>
      </c>
      <c r="F52" s="93" t="s">
        <v>26</v>
      </c>
      <c r="G52" s="93" t="s">
        <v>26</v>
      </c>
      <c r="H52" s="93"/>
      <c r="J52" s="73">
        <v>2.5</v>
      </c>
      <c r="K52" s="93" t="s">
        <v>26</v>
      </c>
      <c r="L52" s="93"/>
      <c r="M52" s="93"/>
      <c r="O52" s="73">
        <v>2.5</v>
      </c>
      <c r="P52" s="93" t="s">
        <v>26</v>
      </c>
      <c r="Q52" s="93" t="s">
        <v>26</v>
      </c>
      <c r="R52" s="93" t="s">
        <v>26</v>
      </c>
      <c r="Z52" s="107"/>
      <c r="AA52" s="201" t="s">
        <v>107</v>
      </c>
      <c r="AB52" s="202"/>
      <c r="AC52" s="202"/>
      <c r="AD52" s="202"/>
      <c r="AE52" s="202"/>
      <c r="AF52" s="202"/>
      <c r="AG52" s="222"/>
      <c r="AH52" s="199">
        <v>11</v>
      </c>
    </row>
    <row r="53" spans="1:38" s="15" customFormat="1" ht="9.75" thickBot="1" x14ac:dyDescent="0.2">
      <c r="A53" s="73">
        <v>2</v>
      </c>
      <c r="B53" s="74"/>
      <c r="C53" s="74"/>
      <c r="E53" s="73">
        <v>2</v>
      </c>
      <c r="F53" s="93" t="s">
        <v>26</v>
      </c>
      <c r="G53" s="93" t="s">
        <v>26</v>
      </c>
      <c r="H53" s="93"/>
      <c r="J53" s="73">
        <v>2</v>
      </c>
      <c r="K53" s="93" t="s">
        <v>26</v>
      </c>
      <c r="L53" s="93"/>
      <c r="M53" s="93"/>
      <c r="O53" s="73">
        <v>2</v>
      </c>
      <c r="P53" s="93" t="s">
        <v>26</v>
      </c>
      <c r="Q53" s="93" t="s">
        <v>26</v>
      </c>
      <c r="R53" s="93" t="s">
        <v>26</v>
      </c>
      <c r="AA53" s="203"/>
      <c r="AB53" s="204"/>
      <c r="AC53" s="204"/>
      <c r="AD53" s="204"/>
      <c r="AE53" s="204"/>
      <c r="AF53" s="204"/>
      <c r="AG53" s="223"/>
      <c r="AH53" s="200"/>
    </row>
    <row r="54" spans="1:38" s="15" customFormat="1" ht="9.75" thickBot="1" x14ac:dyDescent="0.2">
      <c r="A54" s="73">
        <v>1.5</v>
      </c>
      <c r="B54" s="74"/>
      <c r="C54" s="74"/>
      <c r="E54" s="73">
        <v>1.5</v>
      </c>
      <c r="F54" s="93" t="s">
        <v>26</v>
      </c>
      <c r="G54" s="93" t="s">
        <v>26</v>
      </c>
      <c r="H54" s="93"/>
      <c r="J54" s="73">
        <v>1.5</v>
      </c>
      <c r="K54" s="93" t="s">
        <v>26</v>
      </c>
      <c r="L54" s="93"/>
      <c r="M54" s="93"/>
      <c r="O54" s="73">
        <v>1.5</v>
      </c>
      <c r="P54" s="93" t="s">
        <v>26</v>
      </c>
      <c r="Q54" s="93" t="s">
        <v>26</v>
      </c>
      <c r="R54" s="93" t="s">
        <v>26</v>
      </c>
      <c r="AH54" s="108"/>
    </row>
    <row r="55" spans="1:38" s="15" customFormat="1" ht="9" x14ac:dyDescent="0.15">
      <c r="A55" s="73">
        <v>1</v>
      </c>
      <c r="B55" s="74"/>
      <c r="C55" s="74"/>
      <c r="E55" s="73">
        <v>1</v>
      </c>
      <c r="F55" s="93" t="s">
        <v>26</v>
      </c>
      <c r="G55" s="93" t="s">
        <v>26</v>
      </c>
      <c r="H55" s="93"/>
      <c r="J55" s="73">
        <v>1</v>
      </c>
      <c r="K55" s="93" t="s">
        <v>26</v>
      </c>
      <c r="L55" s="93"/>
      <c r="M55" s="93"/>
      <c r="O55" s="73">
        <v>1</v>
      </c>
      <c r="P55" s="93" t="s">
        <v>26</v>
      </c>
      <c r="Q55" s="93" t="s">
        <v>26</v>
      </c>
      <c r="R55" s="93" t="s">
        <v>26</v>
      </c>
      <c r="AA55" s="224" t="s">
        <v>108</v>
      </c>
      <c r="AB55" s="225"/>
      <c r="AC55" s="225"/>
      <c r="AD55" s="225"/>
      <c r="AE55" s="226"/>
      <c r="AF55" s="230">
        <v>1.1000000000000001</v>
      </c>
      <c r="AG55" s="231"/>
      <c r="AH55" s="205">
        <v>1.1000000000000001</v>
      </c>
    </row>
    <row r="56" spans="1:38" s="15" customFormat="1" ht="9.75" thickBot="1" x14ac:dyDescent="0.2">
      <c r="A56" s="73">
        <v>0.5</v>
      </c>
      <c r="B56" s="74"/>
      <c r="C56" s="74"/>
      <c r="E56" s="73">
        <v>0.5</v>
      </c>
      <c r="F56" s="93" t="s">
        <v>26</v>
      </c>
      <c r="G56" s="93" t="s">
        <v>26</v>
      </c>
      <c r="H56" s="93"/>
      <c r="J56" s="73">
        <v>0.5</v>
      </c>
      <c r="K56" s="93" t="s">
        <v>26</v>
      </c>
      <c r="L56" s="93"/>
      <c r="M56" s="93"/>
      <c r="O56" s="73">
        <v>0.5</v>
      </c>
      <c r="P56" s="93" t="s">
        <v>26</v>
      </c>
      <c r="Q56" s="93" t="s">
        <v>26</v>
      </c>
      <c r="R56" s="93" t="s">
        <v>26</v>
      </c>
      <c r="AA56" s="227" t="s">
        <v>109</v>
      </c>
      <c r="AB56" s="228"/>
      <c r="AC56" s="228"/>
      <c r="AD56" s="228"/>
      <c r="AE56" s="229"/>
      <c r="AF56" s="230">
        <v>1</v>
      </c>
      <c r="AG56" s="231"/>
      <c r="AH56" s="206"/>
    </row>
    <row r="57" spans="1:38" s="15" customFormat="1" ht="9.75" thickBot="1" x14ac:dyDescent="0.2">
      <c r="B57" s="72" t="s">
        <v>1</v>
      </c>
      <c r="C57" s="72" t="s">
        <v>2</v>
      </c>
      <c r="F57" s="72" t="s">
        <v>1</v>
      </c>
      <c r="G57" s="72" t="s">
        <v>2</v>
      </c>
      <c r="H57" s="72" t="s">
        <v>4</v>
      </c>
      <c r="K57" s="72" t="s">
        <v>1</v>
      </c>
      <c r="L57" s="72" t="s">
        <v>2</v>
      </c>
      <c r="M57" s="72" t="s">
        <v>4</v>
      </c>
      <c r="P57" s="72" t="s">
        <v>1</v>
      </c>
      <c r="Q57" s="72" t="s">
        <v>2</v>
      </c>
      <c r="R57" s="72" t="s">
        <v>4</v>
      </c>
      <c r="AH57" s="108"/>
    </row>
    <row r="58" spans="1:38" ht="15" customHeight="1" x14ac:dyDescent="0.25">
      <c r="AA58" s="201" t="s">
        <v>106</v>
      </c>
      <c r="AB58" s="202"/>
      <c r="AC58" s="202"/>
      <c r="AD58" s="202"/>
      <c r="AE58" s="202"/>
      <c r="AF58" s="202"/>
      <c r="AG58" s="202"/>
      <c r="AH58" s="199">
        <f>+AH52*AH55</f>
        <v>12.100000000000001</v>
      </c>
      <c r="AI58" s="221"/>
      <c r="AJ58" s="221"/>
      <c r="AK58" s="20"/>
      <c r="AL58" s="20"/>
    </row>
    <row r="59" spans="1:38" ht="15.75" customHeight="1" thickBot="1" x14ac:dyDescent="0.3">
      <c r="AA59" s="203"/>
      <c r="AB59" s="204"/>
      <c r="AC59" s="204"/>
      <c r="AD59" s="204"/>
      <c r="AE59" s="204"/>
      <c r="AF59" s="204"/>
      <c r="AG59" s="204"/>
      <c r="AH59" s="200"/>
    </row>
  </sheetData>
  <mergeCells count="55">
    <mergeCell ref="X10:Y10"/>
    <mergeCell ref="AE27:AH27"/>
    <mergeCell ref="U47:Y50"/>
    <mergeCell ref="AA39:AD39"/>
    <mergeCell ref="AH42:AH45"/>
    <mergeCell ref="AI58:AJ58"/>
    <mergeCell ref="AE31:AG31"/>
    <mergeCell ref="AA52:AG53"/>
    <mergeCell ref="AA55:AE55"/>
    <mergeCell ref="AA56:AE56"/>
    <mergeCell ref="AF55:AG55"/>
    <mergeCell ref="AF56:AG56"/>
    <mergeCell ref="AE33:AG33"/>
    <mergeCell ref="AC21:AC26"/>
    <mergeCell ref="AC27:AC32"/>
    <mergeCell ref="AE16:AG16"/>
    <mergeCell ref="AE18:AG18"/>
    <mergeCell ref="AE23:AG23"/>
    <mergeCell ref="AH58:AH59"/>
    <mergeCell ref="AA58:AG59"/>
    <mergeCell ref="AH55:AH56"/>
    <mergeCell ref="AH52:AH53"/>
    <mergeCell ref="AA42:AE45"/>
    <mergeCell ref="AA47:AE50"/>
    <mergeCell ref="AH47:AH50"/>
    <mergeCell ref="AE29:AG29"/>
    <mergeCell ref="T28:T41"/>
    <mergeCell ref="AH39:AH40"/>
    <mergeCell ref="AC33:AC36"/>
    <mergeCell ref="AE12:AH12"/>
    <mergeCell ref="AE14:AG14"/>
    <mergeCell ref="T13:T15"/>
    <mergeCell ref="T16:T21"/>
    <mergeCell ref="T22:T27"/>
    <mergeCell ref="AC15:AC20"/>
    <mergeCell ref="A2:B2"/>
    <mergeCell ref="AE2:AF2"/>
    <mergeCell ref="P2:Q2"/>
    <mergeCell ref="R2:T2"/>
    <mergeCell ref="A7:C7"/>
    <mergeCell ref="A10:C10"/>
    <mergeCell ref="O7:R7"/>
    <mergeCell ref="O10:R10"/>
    <mergeCell ref="U10:V10"/>
    <mergeCell ref="AA10:AB10"/>
    <mergeCell ref="AG7:AH7"/>
    <mergeCell ref="AE39:AG39"/>
    <mergeCell ref="A1:AI1"/>
    <mergeCell ref="E7:H7"/>
    <mergeCell ref="E10:H10"/>
    <mergeCell ref="AG2:AH2"/>
    <mergeCell ref="C2:E2"/>
    <mergeCell ref="Y2:AA2"/>
    <mergeCell ref="J7:M7"/>
    <mergeCell ref="J10:M10"/>
  </mergeCells>
  <pageMargins left="0.31496062992125984" right="0.31496062992125984" top="0.15748031496062992" bottom="0.15748031496062992" header="0.31496062992125984" footer="0.31496062992125984"/>
  <pageSetup paperSize="9" scale="99" orientation="landscape" horizontalDpi="4294967293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59"/>
  <sheetViews>
    <sheetView showGridLines="0" topLeftCell="A31" zoomScale="154" zoomScaleNormal="154" workbookViewId="0">
      <selection sqref="A1:AJ59"/>
    </sheetView>
  </sheetViews>
  <sheetFormatPr baseColWidth="10" defaultRowHeight="15" x14ac:dyDescent="0.25"/>
  <cols>
    <col min="1" max="1" width="5.85546875" style="59" bestFit="1" customWidth="1"/>
    <col min="2" max="3" width="4" style="59" customWidth="1"/>
    <col min="4" max="4" width="3.140625" customWidth="1"/>
    <col min="5" max="5" width="5.85546875" style="59" bestFit="1" customWidth="1"/>
    <col min="6" max="7" width="4" style="59" customWidth="1"/>
    <col min="8" max="8" width="3.7109375" style="59" customWidth="1"/>
    <col min="9" max="9" width="3.28515625" customWidth="1"/>
    <col min="10" max="10" width="5.85546875" style="59" bestFit="1" customWidth="1"/>
    <col min="11" max="13" width="3.5703125" style="59" customWidth="1"/>
    <col min="14" max="14" width="3.140625" customWidth="1"/>
    <col min="15" max="15" width="5.85546875" style="59" bestFit="1" customWidth="1"/>
    <col min="16" max="18" width="3.5703125" style="59" customWidth="1"/>
    <col min="19" max="19" width="1.5703125" customWidth="1"/>
    <col min="20" max="20" width="2.42578125" customWidth="1"/>
    <col min="21" max="22" width="5.140625" style="59" customWidth="1"/>
    <col min="23" max="23" width="4" style="59" customWidth="1"/>
    <col min="24" max="24" width="5.140625" style="59" customWidth="1"/>
    <col min="25" max="25" width="3.28515625" style="59" customWidth="1"/>
    <col min="26" max="26" width="2.28515625" style="59" customWidth="1"/>
    <col min="27" max="27" width="5.140625" style="59" customWidth="1"/>
    <col min="28" max="28" width="4.42578125" style="59" customWidth="1"/>
    <col min="29" max="29" width="2.7109375" style="59" customWidth="1"/>
    <col min="30" max="30" width="2" style="59" customWidth="1"/>
    <col min="31" max="31" width="5.140625" style="59" customWidth="1"/>
    <col min="32" max="33" width="3.28515625" style="59" customWidth="1"/>
    <col min="34" max="34" width="7.85546875" style="101" customWidth="1"/>
    <col min="35" max="35" width="4" style="59" customWidth="1"/>
    <col min="36" max="36" width="3" style="59" customWidth="1"/>
    <col min="37" max="37" width="4" style="59" customWidth="1"/>
    <col min="38" max="38" width="4.7109375" style="59" customWidth="1"/>
  </cols>
  <sheetData>
    <row r="1" spans="1:38" ht="18.75" x14ac:dyDescent="0.3">
      <c r="A1" s="179" t="s">
        <v>103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79"/>
      <c r="AH1" s="179"/>
      <c r="AI1" s="179"/>
    </row>
    <row r="2" spans="1:38" s="59" customFormat="1" ht="16.5" customHeight="1" x14ac:dyDescent="0.35">
      <c r="A2" s="179" t="s">
        <v>14</v>
      </c>
      <c r="B2" s="179"/>
      <c r="C2" s="179"/>
      <c r="D2" s="179"/>
      <c r="E2" s="179"/>
      <c r="J2" s="69"/>
      <c r="K2" s="67"/>
      <c r="L2" s="105"/>
      <c r="M2" s="120"/>
      <c r="P2" s="177"/>
      <c r="Q2" s="177"/>
      <c r="R2" s="177"/>
      <c r="S2" s="177"/>
      <c r="T2" s="177"/>
      <c r="V2" s="105" t="s">
        <v>8</v>
      </c>
      <c r="Y2" s="179"/>
      <c r="Z2" s="179"/>
      <c r="AA2" s="179"/>
      <c r="AE2" s="185" t="s">
        <v>0</v>
      </c>
      <c r="AF2" s="185"/>
      <c r="AG2" s="184"/>
      <c r="AH2" s="184"/>
    </row>
    <row r="3" spans="1:38" s="59" customFormat="1" ht="12" x14ac:dyDescent="0.2">
      <c r="A3" s="105" t="s">
        <v>98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</row>
    <row r="4" spans="1:38" s="20" customFormat="1" x14ac:dyDescent="0.25">
      <c r="A4" s="106" t="s">
        <v>99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</row>
    <row r="5" spans="1:38" s="59" customFormat="1" ht="12" x14ac:dyDescent="0.2">
      <c r="A5" s="21" t="s">
        <v>100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</row>
    <row r="6" spans="1:38" ht="4.5" customHeight="1" x14ac:dyDescent="0.25"/>
    <row r="7" spans="1:38" x14ac:dyDescent="0.25">
      <c r="A7" s="180" t="s">
        <v>90</v>
      </c>
      <c r="B7" s="181"/>
      <c r="C7" s="182"/>
      <c r="E7" s="180" t="s">
        <v>123</v>
      </c>
      <c r="F7" s="181"/>
      <c r="G7" s="181"/>
      <c r="H7" s="182"/>
      <c r="J7" s="180" t="s">
        <v>122</v>
      </c>
      <c r="K7" s="181"/>
      <c r="L7" s="181"/>
      <c r="M7" s="182"/>
      <c r="O7" s="180" t="s">
        <v>94</v>
      </c>
      <c r="P7" s="181"/>
      <c r="Q7" s="181"/>
      <c r="R7" s="182"/>
      <c r="AG7" s="177"/>
      <c r="AH7" s="177"/>
      <c r="AI7" s="120"/>
    </row>
    <row r="8" spans="1:38" x14ac:dyDescent="0.25">
      <c r="A8" s="94"/>
      <c r="B8" s="95" t="s">
        <v>92</v>
      </c>
      <c r="C8" s="95" t="s">
        <v>93</v>
      </c>
      <c r="E8" s="94"/>
      <c r="F8" s="127"/>
      <c r="G8" s="27" t="s">
        <v>92</v>
      </c>
      <c r="H8" s="128" t="s">
        <v>93</v>
      </c>
      <c r="J8" s="94"/>
      <c r="K8" s="127"/>
      <c r="L8" s="128" t="s">
        <v>92</v>
      </c>
      <c r="M8" s="129" t="s">
        <v>93</v>
      </c>
      <c r="O8" s="94"/>
      <c r="P8" s="127"/>
      <c r="Q8" s="27" t="s">
        <v>92</v>
      </c>
      <c r="R8" s="128" t="s">
        <v>93</v>
      </c>
      <c r="AG8" s="120"/>
      <c r="AH8" s="99"/>
      <c r="AI8" s="120"/>
    </row>
    <row r="9" spans="1:38" ht="5.25" customHeight="1" x14ac:dyDescent="0.25">
      <c r="A9" s="119"/>
      <c r="B9" s="119"/>
      <c r="C9" s="119"/>
      <c r="E9" s="120"/>
      <c r="F9" s="120"/>
      <c r="G9" s="120"/>
      <c r="H9" s="120"/>
      <c r="J9" s="120"/>
      <c r="K9" s="120"/>
      <c r="L9" s="120"/>
      <c r="M9" s="120"/>
      <c r="O9" s="120"/>
      <c r="P9" s="120"/>
      <c r="Q9" s="120"/>
      <c r="R9" s="120"/>
    </row>
    <row r="10" spans="1:38" x14ac:dyDescent="0.25">
      <c r="A10" s="183" t="s">
        <v>71</v>
      </c>
      <c r="B10" s="183"/>
      <c r="C10" s="183"/>
      <c r="E10" s="183" t="s">
        <v>121</v>
      </c>
      <c r="F10" s="183"/>
      <c r="G10" s="183"/>
      <c r="H10" s="183"/>
      <c r="J10" s="183" t="s">
        <v>121</v>
      </c>
      <c r="K10" s="183"/>
      <c r="L10" s="183"/>
      <c r="M10" s="183"/>
      <c r="O10" s="183" t="s">
        <v>121</v>
      </c>
      <c r="P10" s="183"/>
      <c r="Q10" s="183"/>
      <c r="R10" s="183"/>
      <c r="U10" s="186" t="s">
        <v>73</v>
      </c>
      <c r="V10" s="174"/>
      <c r="W10" s="67"/>
      <c r="X10" s="232" t="s">
        <v>72</v>
      </c>
      <c r="Y10" s="233"/>
      <c r="Z10" s="67"/>
      <c r="AA10" s="197" t="s">
        <v>82</v>
      </c>
      <c r="AB10" s="198"/>
      <c r="AC10" s="121"/>
      <c r="AD10" s="121"/>
      <c r="AE10" s="121"/>
      <c r="AF10" s="121"/>
      <c r="AG10" s="18"/>
      <c r="AH10" s="98"/>
      <c r="AI10" s="70"/>
      <c r="AJ10" s="70"/>
      <c r="AK10" s="70"/>
      <c r="AL10" s="23"/>
    </row>
    <row r="11" spans="1:38" ht="4.5" customHeight="1" x14ac:dyDescent="0.25">
      <c r="AG11" s="19"/>
      <c r="AH11" s="77"/>
      <c r="AI11" s="68"/>
      <c r="AJ11" s="68"/>
      <c r="AK11" s="68"/>
    </row>
    <row r="12" spans="1:38" s="15" customFormat="1" ht="9" x14ac:dyDescent="0.15">
      <c r="A12" s="81">
        <v>22.5</v>
      </c>
      <c r="B12" s="74"/>
      <c r="C12" s="74"/>
      <c r="E12" s="81">
        <v>22.5</v>
      </c>
      <c r="F12" s="74"/>
      <c r="G12" s="74"/>
      <c r="H12" s="74"/>
      <c r="I12" s="32" t="s">
        <v>16</v>
      </c>
      <c r="J12" s="81">
        <v>22.5</v>
      </c>
      <c r="K12" s="74"/>
      <c r="L12" s="74"/>
      <c r="M12" s="74"/>
      <c r="N12" s="32" t="s">
        <v>16</v>
      </c>
      <c r="O12" s="81">
        <v>22.5</v>
      </c>
      <c r="P12" s="74"/>
      <c r="Q12" s="74"/>
      <c r="R12" s="74"/>
      <c r="U12" s="80" t="s">
        <v>10</v>
      </c>
      <c r="V12" s="80" t="s">
        <v>11</v>
      </c>
      <c r="W12" s="79"/>
      <c r="X12" s="80"/>
      <c r="Y12" s="80"/>
      <c r="Z12" s="79"/>
      <c r="AA12" s="80"/>
      <c r="AB12" s="80"/>
      <c r="AC12" s="80"/>
      <c r="AD12" s="80"/>
      <c r="AE12" s="193" t="s">
        <v>76</v>
      </c>
      <c r="AF12" s="193"/>
      <c r="AG12" s="193"/>
      <c r="AH12" s="193"/>
      <c r="AI12" s="82"/>
      <c r="AJ12" s="82"/>
      <c r="AK12" s="82"/>
    </row>
    <row r="13" spans="1:38" s="15" customFormat="1" ht="9" x14ac:dyDescent="0.15">
      <c r="A13" s="78">
        <v>22</v>
      </c>
      <c r="B13" s="74"/>
      <c r="C13" s="74"/>
      <c r="E13" s="78">
        <v>22</v>
      </c>
      <c r="F13" s="74"/>
      <c r="G13" s="74"/>
      <c r="H13" s="74"/>
      <c r="I13" s="32" t="s">
        <v>17</v>
      </c>
      <c r="J13" s="78">
        <v>22</v>
      </c>
      <c r="K13" s="74"/>
      <c r="L13" s="74"/>
      <c r="M13" s="74"/>
      <c r="N13" s="32" t="s">
        <v>17</v>
      </c>
      <c r="O13" s="78">
        <v>22</v>
      </c>
      <c r="P13" s="74"/>
      <c r="Q13" s="74"/>
      <c r="R13" s="74"/>
      <c r="T13" s="194" t="s">
        <v>88</v>
      </c>
      <c r="U13" s="32">
        <v>2200</v>
      </c>
      <c r="V13" s="32">
        <v>2000</v>
      </c>
      <c r="W13" s="79"/>
      <c r="X13" s="80"/>
      <c r="Y13" s="80"/>
      <c r="Z13" s="79"/>
      <c r="AA13" s="80"/>
      <c r="AB13" s="80"/>
      <c r="AC13" s="80"/>
      <c r="AD13" s="80"/>
      <c r="AE13" s="80"/>
      <c r="AF13" s="80"/>
      <c r="AG13" s="79"/>
      <c r="AH13" s="98"/>
      <c r="AI13" s="75"/>
      <c r="AJ13" s="75"/>
      <c r="AK13" s="75"/>
    </row>
    <row r="14" spans="1:38" s="15" customFormat="1" ht="9" x14ac:dyDescent="0.15">
      <c r="A14" s="73">
        <v>21.5</v>
      </c>
      <c r="B14" s="74"/>
      <c r="C14" s="74"/>
      <c r="E14" s="73">
        <v>21.5</v>
      </c>
      <c r="F14" s="74"/>
      <c r="G14" s="74"/>
      <c r="H14" s="74"/>
      <c r="I14" s="32" t="s">
        <v>18</v>
      </c>
      <c r="J14" s="73">
        <v>21.5</v>
      </c>
      <c r="K14" s="74"/>
      <c r="L14" s="74"/>
      <c r="M14" s="74"/>
      <c r="N14" s="32" t="s">
        <v>18</v>
      </c>
      <c r="O14" s="73">
        <v>21.5</v>
      </c>
      <c r="P14" s="74"/>
      <c r="Q14" s="74"/>
      <c r="R14" s="74"/>
      <c r="T14" s="195"/>
      <c r="U14" s="32">
        <v>2150</v>
      </c>
      <c r="V14" s="32">
        <v>1950</v>
      </c>
      <c r="W14" s="79"/>
      <c r="X14" s="80"/>
      <c r="Y14" s="80"/>
      <c r="Z14" s="79"/>
      <c r="AA14" s="80"/>
      <c r="AB14" s="80"/>
      <c r="AC14" s="80"/>
      <c r="AD14" s="80"/>
      <c r="AE14" s="187" t="s">
        <v>77</v>
      </c>
      <c r="AF14" s="187"/>
      <c r="AG14" s="187"/>
      <c r="AH14" s="97">
        <v>27</v>
      </c>
      <c r="AI14" s="83"/>
      <c r="AJ14" s="83"/>
      <c r="AK14" s="83"/>
    </row>
    <row r="15" spans="1:38" s="15" customFormat="1" ht="9" x14ac:dyDescent="0.15">
      <c r="A15" s="81">
        <v>21</v>
      </c>
      <c r="B15" s="74"/>
      <c r="C15" s="74"/>
      <c r="E15" s="81">
        <v>21</v>
      </c>
      <c r="F15" s="74"/>
      <c r="G15" s="74"/>
      <c r="H15" s="74"/>
      <c r="I15" s="32" t="s">
        <v>19</v>
      </c>
      <c r="J15" s="81">
        <v>21</v>
      </c>
      <c r="K15" s="74"/>
      <c r="L15" s="74"/>
      <c r="M15" s="74"/>
      <c r="N15" s="32" t="s">
        <v>19</v>
      </c>
      <c r="O15" s="81">
        <v>21</v>
      </c>
      <c r="P15" s="74"/>
      <c r="Q15" s="74"/>
      <c r="R15" s="74"/>
      <c r="T15" s="196"/>
      <c r="U15" s="32">
        <v>2100</v>
      </c>
      <c r="V15" s="32">
        <v>1900</v>
      </c>
      <c r="W15" s="75"/>
      <c r="X15" s="70">
        <v>12</v>
      </c>
      <c r="Y15" s="84"/>
      <c r="Z15" s="75"/>
      <c r="AA15" s="75"/>
      <c r="AB15" s="70">
        <v>0</v>
      </c>
      <c r="AC15" s="192" t="s">
        <v>84</v>
      </c>
      <c r="AD15" s="118"/>
      <c r="AE15" s="70"/>
      <c r="AF15" s="70"/>
      <c r="AH15" s="98"/>
      <c r="AI15" s="75"/>
      <c r="AJ15" s="75"/>
      <c r="AK15" s="75"/>
    </row>
    <row r="16" spans="1:38" s="15" customFormat="1" ht="9" x14ac:dyDescent="0.15">
      <c r="A16" s="78">
        <v>20.5</v>
      </c>
      <c r="B16" s="86"/>
      <c r="C16" s="86"/>
      <c r="E16" s="78">
        <v>20.5</v>
      </c>
      <c r="F16" s="86"/>
      <c r="G16" s="86"/>
      <c r="H16" s="86"/>
      <c r="I16" s="32" t="s">
        <v>20</v>
      </c>
      <c r="J16" s="78">
        <v>20.5</v>
      </c>
      <c r="K16" s="86"/>
      <c r="L16" s="86"/>
      <c r="M16" s="86"/>
      <c r="N16" s="32" t="s">
        <v>20</v>
      </c>
      <c r="O16" s="78">
        <v>20.5</v>
      </c>
      <c r="P16" s="86"/>
      <c r="Q16" s="86"/>
      <c r="R16" s="86"/>
      <c r="T16" s="194" t="s">
        <v>85</v>
      </c>
      <c r="U16" s="32">
        <v>2050</v>
      </c>
      <c r="V16" s="32">
        <v>1850</v>
      </c>
      <c r="X16" s="70">
        <v>11</v>
      </c>
      <c r="Y16" s="84"/>
      <c r="AA16" s="75"/>
      <c r="AB16" s="70">
        <v>1</v>
      </c>
      <c r="AC16" s="192"/>
      <c r="AD16" s="118"/>
      <c r="AE16" s="187" t="s">
        <v>78</v>
      </c>
      <c r="AF16" s="187"/>
      <c r="AG16" s="187"/>
      <c r="AH16" s="97">
        <v>39</v>
      </c>
      <c r="AI16" s="83"/>
      <c r="AJ16" s="83"/>
      <c r="AK16" s="83"/>
    </row>
    <row r="17" spans="1:38" s="15" customFormat="1" ht="9" x14ac:dyDescent="0.15">
      <c r="A17" s="73">
        <v>20</v>
      </c>
      <c r="B17" s="74"/>
      <c r="C17" s="74"/>
      <c r="E17" s="73">
        <v>20</v>
      </c>
      <c r="F17" s="74"/>
      <c r="G17" s="74"/>
      <c r="H17" s="74"/>
      <c r="I17" s="32" t="s">
        <v>21</v>
      </c>
      <c r="J17" s="73">
        <v>20</v>
      </c>
      <c r="K17" s="74"/>
      <c r="L17" s="74"/>
      <c r="M17" s="74"/>
      <c r="N17" s="32" t="s">
        <v>21</v>
      </c>
      <c r="O17" s="73">
        <v>20</v>
      </c>
      <c r="P17" s="74"/>
      <c r="Q17" s="74"/>
      <c r="R17" s="74"/>
      <c r="T17" s="195"/>
      <c r="U17" s="32">
        <v>2000</v>
      </c>
      <c r="V17" s="32">
        <v>1800</v>
      </c>
      <c r="X17" s="70">
        <v>10</v>
      </c>
      <c r="Y17" s="84"/>
      <c r="AA17" s="75"/>
      <c r="AB17" s="70">
        <v>2</v>
      </c>
      <c r="AC17" s="192"/>
      <c r="AD17" s="118"/>
      <c r="AE17" s="70"/>
      <c r="AF17" s="70"/>
      <c r="AH17" s="98"/>
      <c r="AI17" s="75"/>
      <c r="AJ17" s="75"/>
      <c r="AK17" s="75"/>
    </row>
    <row r="18" spans="1:38" s="15" customFormat="1" ht="9" x14ac:dyDescent="0.15">
      <c r="A18" s="73">
        <v>19.5</v>
      </c>
      <c r="B18" s="74"/>
      <c r="C18" s="74"/>
      <c r="E18" s="73">
        <v>19.5</v>
      </c>
      <c r="F18" s="74"/>
      <c r="G18" s="74"/>
      <c r="H18" s="74"/>
      <c r="I18" s="32" t="s">
        <v>16</v>
      </c>
      <c r="J18" s="73">
        <v>19.5</v>
      </c>
      <c r="K18" s="74"/>
      <c r="L18" s="74"/>
      <c r="M18" s="74"/>
      <c r="N18" s="32" t="s">
        <v>16</v>
      </c>
      <c r="O18" s="73">
        <v>19.5</v>
      </c>
      <c r="P18" s="74"/>
      <c r="Q18" s="74"/>
      <c r="R18" s="74"/>
      <c r="T18" s="195"/>
      <c r="U18" s="32">
        <v>1950</v>
      </c>
      <c r="V18" s="32">
        <v>1750</v>
      </c>
      <c r="X18" s="70">
        <v>9</v>
      </c>
      <c r="Y18" s="84"/>
      <c r="AA18" s="75"/>
      <c r="AB18" s="70">
        <v>3</v>
      </c>
      <c r="AC18" s="192"/>
      <c r="AD18" s="118"/>
      <c r="AE18" s="187" t="s">
        <v>79</v>
      </c>
      <c r="AF18" s="187"/>
      <c r="AG18" s="187"/>
      <c r="AH18" s="97">
        <v>57</v>
      </c>
      <c r="AI18" s="75"/>
      <c r="AJ18" s="75"/>
      <c r="AK18" s="75"/>
    </row>
    <row r="19" spans="1:38" s="15" customFormat="1" ht="9" x14ac:dyDescent="0.15">
      <c r="A19" s="73">
        <v>19</v>
      </c>
      <c r="B19" s="74"/>
      <c r="C19" s="74"/>
      <c r="E19" s="73">
        <v>19</v>
      </c>
      <c r="F19" s="74"/>
      <c r="G19" s="74"/>
      <c r="H19" s="74"/>
      <c r="I19" s="32" t="s">
        <v>22</v>
      </c>
      <c r="J19" s="73">
        <v>19</v>
      </c>
      <c r="K19" s="74"/>
      <c r="L19" s="74"/>
      <c r="M19" s="74"/>
      <c r="N19" s="32" t="s">
        <v>22</v>
      </c>
      <c r="O19" s="73">
        <v>19</v>
      </c>
      <c r="P19" s="74"/>
      <c r="Q19" s="74"/>
      <c r="R19" s="74"/>
      <c r="T19" s="195"/>
      <c r="U19" s="32">
        <v>1900</v>
      </c>
      <c r="V19" s="32">
        <v>1700</v>
      </c>
      <c r="X19" s="70">
        <v>8.5</v>
      </c>
      <c r="Y19" s="84"/>
      <c r="AA19" s="75"/>
      <c r="AB19" s="70">
        <v>4</v>
      </c>
      <c r="AC19" s="192"/>
      <c r="AD19" s="118"/>
      <c r="AE19" s="70"/>
      <c r="AF19" s="70"/>
      <c r="AH19" s="98"/>
      <c r="AI19" s="75"/>
      <c r="AJ19" s="75"/>
      <c r="AK19" s="75"/>
    </row>
    <row r="20" spans="1:38" s="15" customFormat="1" ht="9" x14ac:dyDescent="0.15">
      <c r="A20" s="73">
        <v>18.5</v>
      </c>
      <c r="B20" s="74"/>
      <c r="C20" s="74"/>
      <c r="E20" s="73">
        <v>18.5</v>
      </c>
      <c r="F20" s="74"/>
      <c r="G20" s="74"/>
      <c r="H20" s="74"/>
      <c r="I20" s="32"/>
      <c r="J20" s="73">
        <v>18.5</v>
      </c>
      <c r="K20" s="74"/>
      <c r="L20" s="74"/>
      <c r="M20" s="74"/>
      <c r="N20" s="32"/>
      <c r="O20" s="73">
        <v>18.5</v>
      </c>
      <c r="P20" s="74"/>
      <c r="Q20" s="74"/>
      <c r="R20" s="74"/>
      <c r="T20" s="195"/>
      <c r="U20" s="32">
        <v>1850</v>
      </c>
      <c r="V20" s="32">
        <v>1650</v>
      </c>
      <c r="X20" s="70">
        <v>8</v>
      </c>
      <c r="Y20" s="84"/>
      <c r="AA20" s="75"/>
      <c r="AB20" s="70">
        <v>5</v>
      </c>
      <c r="AC20" s="192"/>
      <c r="AD20" s="118"/>
      <c r="AE20" s="70"/>
      <c r="AF20" s="70"/>
      <c r="AH20" s="97">
        <f>AH14+AH16+AH18</f>
        <v>123</v>
      </c>
      <c r="AI20" s="84"/>
      <c r="AJ20" s="84"/>
      <c r="AL20" s="75"/>
    </row>
    <row r="21" spans="1:38" s="15" customFormat="1" ht="9" x14ac:dyDescent="0.15">
      <c r="A21" s="73">
        <v>18</v>
      </c>
      <c r="B21" s="74"/>
      <c r="C21" s="74"/>
      <c r="E21" s="73">
        <v>18</v>
      </c>
      <c r="F21" s="74"/>
      <c r="G21" s="74"/>
      <c r="H21" s="74"/>
      <c r="I21" s="32" t="s">
        <v>23</v>
      </c>
      <c r="J21" s="73">
        <v>18</v>
      </c>
      <c r="K21" s="74"/>
      <c r="L21" s="74"/>
      <c r="M21" s="74"/>
      <c r="N21" s="32" t="s">
        <v>23</v>
      </c>
      <c r="O21" s="73">
        <v>18</v>
      </c>
      <c r="P21" s="74"/>
      <c r="Q21" s="74"/>
      <c r="R21" s="74"/>
      <c r="T21" s="196"/>
      <c r="U21" s="32">
        <v>1800</v>
      </c>
      <c r="V21" s="32">
        <v>1600</v>
      </c>
      <c r="X21" s="70">
        <v>7.5</v>
      </c>
      <c r="Y21" s="84"/>
      <c r="AA21" s="75"/>
      <c r="AB21" s="70">
        <v>6</v>
      </c>
      <c r="AC21" s="192" t="s">
        <v>75</v>
      </c>
      <c r="AD21" s="118"/>
      <c r="AE21" s="70"/>
      <c r="AF21" s="70"/>
      <c r="AG21" s="70"/>
      <c r="AH21" s="98" t="s">
        <v>80</v>
      </c>
      <c r="AI21" s="70"/>
      <c r="AJ21" s="70"/>
      <c r="AK21" s="76"/>
      <c r="AL21" s="76"/>
    </row>
    <row r="22" spans="1:38" s="15" customFormat="1" ht="9" x14ac:dyDescent="0.15">
      <c r="A22" s="73">
        <v>17.5</v>
      </c>
      <c r="B22" s="74"/>
      <c r="C22" s="74"/>
      <c r="E22" s="73">
        <v>17.5</v>
      </c>
      <c r="F22" s="74"/>
      <c r="G22" s="74"/>
      <c r="H22" s="74"/>
      <c r="I22" s="32" t="s">
        <v>19</v>
      </c>
      <c r="J22" s="73">
        <v>17.5</v>
      </c>
      <c r="K22" s="74"/>
      <c r="L22" s="74"/>
      <c r="M22" s="74"/>
      <c r="N22" s="32" t="s">
        <v>19</v>
      </c>
      <c r="O22" s="73">
        <v>17.5</v>
      </c>
      <c r="P22" s="74"/>
      <c r="Q22" s="74"/>
      <c r="R22" s="74"/>
      <c r="T22" s="194" t="s">
        <v>86</v>
      </c>
      <c r="U22" s="32">
        <v>1750</v>
      </c>
      <c r="V22" s="32">
        <v>1550</v>
      </c>
      <c r="X22" s="70">
        <v>7</v>
      </c>
      <c r="Y22" s="84"/>
      <c r="AA22" s="75"/>
      <c r="AB22" s="70">
        <v>7</v>
      </c>
      <c r="AC22" s="192"/>
      <c r="AD22" s="118"/>
      <c r="AE22" s="70"/>
      <c r="AF22" s="70"/>
      <c r="AG22" s="87"/>
      <c r="AH22" s="100"/>
      <c r="AI22" s="87"/>
      <c r="AJ22" s="88"/>
      <c r="AK22" s="89"/>
      <c r="AL22" s="87"/>
    </row>
    <row r="23" spans="1:38" s="15" customFormat="1" ht="9" x14ac:dyDescent="0.15">
      <c r="A23" s="73">
        <v>17</v>
      </c>
      <c r="B23" s="74"/>
      <c r="C23" s="74"/>
      <c r="E23" s="73">
        <v>17</v>
      </c>
      <c r="F23" s="74"/>
      <c r="G23" s="74"/>
      <c r="H23" s="74"/>
      <c r="I23" s="32" t="s">
        <v>21</v>
      </c>
      <c r="J23" s="73">
        <v>17</v>
      </c>
      <c r="K23" s="74"/>
      <c r="L23" s="74"/>
      <c r="M23" s="74"/>
      <c r="N23" s="32" t="s">
        <v>21</v>
      </c>
      <c r="O23" s="73">
        <v>17</v>
      </c>
      <c r="P23" s="74"/>
      <c r="Q23" s="74"/>
      <c r="R23" s="74"/>
      <c r="T23" s="195"/>
      <c r="U23" s="32">
        <v>1700</v>
      </c>
      <c r="V23" s="32">
        <v>1500</v>
      </c>
      <c r="X23" s="70">
        <v>6.5</v>
      </c>
      <c r="Y23" s="84"/>
      <c r="AA23" s="75"/>
      <c r="AB23" s="70">
        <v>8</v>
      </c>
      <c r="AC23" s="192"/>
      <c r="AD23" s="118"/>
      <c r="AE23" s="220" t="s">
        <v>12</v>
      </c>
      <c r="AF23" s="220"/>
      <c r="AG23" s="220"/>
      <c r="AH23" s="97">
        <f>AH20*12.5</f>
        <v>1537.5</v>
      </c>
      <c r="AI23" s="70" t="s">
        <v>95</v>
      </c>
      <c r="AJ23" s="70"/>
      <c r="AK23" s="87"/>
      <c r="AL23" s="87"/>
    </row>
    <row r="24" spans="1:38" s="15" customFormat="1" ht="9" x14ac:dyDescent="0.15">
      <c r="A24" s="73">
        <v>16.5</v>
      </c>
      <c r="B24" s="74"/>
      <c r="C24" s="74"/>
      <c r="E24" s="73">
        <v>16.5</v>
      </c>
      <c r="F24" s="90"/>
      <c r="G24" s="90"/>
      <c r="H24" s="74"/>
      <c r="I24" s="32" t="s">
        <v>18</v>
      </c>
      <c r="J24" s="73">
        <v>16.5</v>
      </c>
      <c r="K24" s="90"/>
      <c r="L24" s="90"/>
      <c r="M24" s="74"/>
      <c r="N24" s="32" t="s">
        <v>18</v>
      </c>
      <c r="O24" s="73">
        <v>16.5</v>
      </c>
      <c r="P24" s="90"/>
      <c r="Q24" s="90"/>
      <c r="R24" s="74"/>
      <c r="T24" s="195"/>
      <c r="U24" s="32">
        <v>1650</v>
      </c>
      <c r="V24" s="32">
        <v>1450</v>
      </c>
      <c r="X24" s="70">
        <v>6</v>
      </c>
      <c r="Y24" s="84"/>
      <c r="AA24" s="75"/>
      <c r="AB24" s="70">
        <v>9</v>
      </c>
      <c r="AC24" s="192"/>
      <c r="AD24" s="118"/>
      <c r="AE24" s="70"/>
      <c r="AF24" s="70"/>
      <c r="AG24" s="87"/>
      <c r="AH24" s="100"/>
      <c r="AI24" s="87"/>
      <c r="AJ24" s="88"/>
      <c r="AK24" s="89"/>
      <c r="AL24" s="87"/>
    </row>
    <row r="25" spans="1:38" s="15" customFormat="1" ht="9" x14ac:dyDescent="0.15">
      <c r="A25" s="73">
        <v>16</v>
      </c>
      <c r="B25" s="90"/>
      <c r="C25" s="74"/>
      <c r="E25" s="73">
        <v>16</v>
      </c>
      <c r="F25" s="90"/>
      <c r="G25" s="90"/>
      <c r="H25" s="74"/>
      <c r="I25" s="32" t="s">
        <v>24</v>
      </c>
      <c r="J25" s="73">
        <v>16</v>
      </c>
      <c r="K25" s="90"/>
      <c r="L25" s="90"/>
      <c r="M25" s="74"/>
      <c r="N25" s="32" t="s">
        <v>24</v>
      </c>
      <c r="O25" s="73">
        <v>16</v>
      </c>
      <c r="P25" s="90"/>
      <c r="Q25" s="90"/>
      <c r="R25" s="74"/>
      <c r="T25" s="195"/>
      <c r="U25" s="32">
        <v>1600</v>
      </c>
      <c r="V25" s="32">
        <v>1400</v>
      </c>
      <c r="X25" s="70">
        <v>5.5</v>
      </c>
      <c r="Y25" s="84"/>
      <c r="AA25" s="75"/>
      <c r="AB25" s="70">
        <v>10</v>
      </c>
      <c r="AC25" s="192"/>
      <c r="AD25" s="118"/>
      <c r="AE25" s="70"/>
      <c r="AF25" s="70"/>
      <c r="AG25" s="70"/>
      <c r="AH25" s="98"/>
      <c r="AI25" s="70"/>
      <c r="AJ25" s="70"/>
      <c r="AK25" s="70"/>
      <c r="AL25" s="70"/>
    </row>
    <row r="26" spans="1:38" s="15" customFormat="1" ht="9" x14ac:dyDescent="0.15">
      <c r="A26" s="73">
        <v>15.5</v>
      </c>
      <c r="B26" s="90"/>
      <c r="C26" s="74"/>
      <c r="E26" s="73">
        <v>15.5</v>
      </c>
      <c r="F26" s="90"/>
      <c r="G26" s="90"/>
      <c r="H26" s="74"/>
      <c r="I26" s="32" t="s">
        <v>16</v>
      </c>
      <c r="J26" s="73">
        <v>15.5</v>
      </c>
      <c r="K26" s="90"/>
      <c r="L26" s="90"/>
      <c r="M26" s="74"/>
      <c r="N26" s="32" t="s">
        <v>16</v>
      </c>
      <c r="O26" s="73">
        <v>15.5</v>
      </c>
      <c r="P26" s="90"/>
      <c r="Q26" s="90"/>
      <c r="R26" s="74"/>
      <c r="T26" s="195"/>
      <c r="U26" s="32">
        <v>1550</v>
      </c>
      <c r="V26" s="32">
        <v>1350</v>
      </c>
      <c r="X26" s="70">
        <v>5</v>
      </c>
      <c r="Y26" s="84"/>
      <c r="AA26" s="75"/>
      <c r="AB26" s="70">
        <v>11</v>
      </c>
      <c r="AC26" s="192"/>
      <c r="AD26" s="118"/>
      <c r="AE26" s="70"/>
      <c r="AF26" s="70"/>
      <c r="AG26" s="70"/>
      <c r="AH26" s="98"/>
      <c r="AI26" s="84"/>
      <c r="AJ26" s="75"/>
      <c r="AK26" s="91"/>
      <c r="AL26" s="70"/>
    </row>
    <row r="27" spans="1:38" s="15" customFormat="1" ht="9" x14ac:dyDescent="0.15">
      <c r="A27" s="73">
        <v>15</v>
      </c>
      <c r="B27" s="90"/>
      <c r="C27" s="74"/>
      <c r="E27" s="73">
        <v>15</v>
      </c>
      <c r="F27" s="90"/>
      <c r="G27" s="90"/>
      <c r="H27" s="74"/>
      <c r="I27" s="32" t="s">
        <v>23</v>
      </c>
      <c r="J27" s="73">
        <v>15</v>
      </c>
      <c r="K27" s="90"/>
      <c r="L27" s="90"/>
      <c r="M27" s="74"/>
      <c r="N27" s="32" t="s">
        <v>23</v>
      </c>
      <c r="O27" s="73">
        <v>15</v>
      </c>
      <c r="P27" s="90"/>
      <c r="Q27" s="90"/>
      <c r="R27" s="74"/>
      <c r="T27" s="196"/>
      <c r="U27" s="32">
        <v>1500</v>
      </c>
      <c r="V27" s="32">
        <v>1300</v>
      </c>
      <c r="X27" s="70">
        <v>4.5</v>
      </c>
      <c r="Y27" s="84"/>
      <c r="AA27" s="75"/>
      <c r="AB27" s="70">
        <v>12</v>
      </c>
      <c r="AC27" s="192" t="s">
        <v>89</v>
      </c>
      <c r="AD27" s="118"/>
      <c r="AE27" s="234" t="s">
        <v>81</v>
      </c>
      <c r="AF27" s="234"/>
      <c r="AG27" s="234"/>
      <c r="AH27" s="234"/>
      <c r="AI27" s="70"/>
      <c r="AJ27" s="70"/>
      <c r="AK27" s="70"/>
      <c r="AL27" s="70"/>
    </row>
    <row r="28" spans="1:38" s="15" customFormat="1" ht="9" customHeight="1" x14ac:dyDescent="0.15">
      <c r="A28" s="73">
        <v>14.5</v>
      </c>
      <c r="B28" s="90"/>
      <c r="C28" s="74"/>
      <c r="E28" s="73">
        <v>14.5</v>
      </c>
      <c r="F28" s="90"/>
      <c r="G28" s="90"/>
      <c r="H28" s="74"/>
      <c r="I28" s="32"/>
      <c r="J28" s="73">
        <v>14.5</v>
      </c>
      <c r="K28" s="90"/>
      <c r="L28" s="90"/>
      <c r="M28" s="74"/>
      <c r="N28" s="32"/>
      <c r="O28" s="73">
        <v>14.5</v>
      </c>
      <c r="P28" s="90"/>
      <c r="Q28" s="90"/>
      <c r="R28" s="74"/>
      <c r="T28" s="194" t="s">
        <v>87</v>
      </c>
      <c r="U28" s="32">
        <v>1450</v>
      </c>
      <c r="V28" s="32">
        <v>1250</v>
      </c>
      <c r="X28" s="70">
        <v>4</v>
      </c>
      <c r="Y28" s="84"/>
      <c r="AA28" s="75"/>
      <c r="AB28" s="70">
        <v>13</v>
      </c>
      <c r="AC28" s="192"/>
      <c r="AD28" s="118"/>
      <c r="AE28" s="70"/>
      <c r="AF28" s="70"/>
      <c r="AG28" s="70"/>
      <c r="AH28" s="98"/>
      <c r="AI28" s="84"/>
      <c r="AJ28" s="75"/>
      <c r="AK28" s="70"/>
      <c r="AL28" s="70"/>
    </row>
    <row r="29" spans="1:38" s="15" customFormat="1" ht="9" x14ac:dyDescent="0.15">
      <c r="A29" s="73">
        <v>14</v>
      </c>
      <c r="B29" s="90"/>
      <c r="C29" s="74"/>
      <c r="E29" s="73">
        <v>14</v>
      </c>
      <c r="F29" s="90"/>
      <c r="G29" s="90"/>
      <c r="H29" s="74"/>
      <c r="I29" s="32" t="s">
        <v>21</v>
      </c>
      <c r="J29" s="73">
        <v>14</v>
      </c>
      <c r="K29" s="90"/>
      <c r="L29" s="90"/>
      <c r="M29" s="74"/>
      <c r="N29" s="32" t="s">
        <v>21</v>
      </c>
      <c r="O29" s="73">
        <v>14</v>
      </c>
      <c r="P29" s="90"/>
      <c r="Q29" s="90"/>
      <c r="R29" s="74"/>
      <c r="T29" s="195"/>
      <c r="U29" s="32">
        <v>1400</v>
      </c>
      <c r="V29" s="32">
        <v>1200</v>
      </c>
      <c r="X29" s="70">
        <v>3.5</v>
      </c>
      <c r="Y29" s="84"/>
      <c r="AA29" s="75"/>
      <c r="AB29" s="70">
        <v>14</v>
      </c>
      <c r="AC29" s="192"/>
      <c r="AD29" s="118"/>
      <c r="AE29" s="187" t="s">
        <v>77</v>
      </c>
      <c r="AF29" s="187"/>
      <c r="AG29" s="187"/>
      <c r="AH29" s="97"/>
      <c r="AI29" s="76"/>
      <c r="AJ29" s="76"/>
      <c r="AK29" s="70"/>
      <c r="AL29" s="70"/>
    </row>
    <row r="30" spans="1:38" s="15" customFormat="1" ht="9" x14ac:dyDescent="0.15">
      <c r="A30" s="73">
        <v>13.5</v>
      </c>
      <c r="B30" s="90"/>
      <c r="C30" s="74"/>
      <c r="E30" s="73">
        <v>13.5</v>
      </c>
      <c r="F30" s="90"/>
      <c r="G30" s="90"/>
      <c r="H30" s="74"/>
      <c r="I30" s="32" t="s">
        <v>19</v>
      </c>
      <c r="J30" s="73">
        <v>13.5</v>
      </c>
      <c r="K30" s="93"/>
      <c r="L30" s="93"/>
      <c r="M30" s="93"/>
      <c r="N30" s="32" t="s">
        <v>19</v>
      </c>
      <c r="O30" s="73">
        <v>13.5</v>
      </c>
      <c r="P30" s="90"/>
      <c r="Q30" s="90"/>
      <c r="R30" s="74"/>
      <c r="T30" s="195"/>
      <c r="U30" s="32">
        <v>1350</v>
      </c>
      <c r="V30" s="32">
        <v>1150</v>
      </c>
      <c r="X30" s="70">
        <v>3</v>
      </c>
      <c r="Y30" s="84"/>
      <c r="AA30" s="75"/>
      <c r="AB30" s="70">
        <v>15</v>
      </c>
      <c r="AC30" s="192"/>
      <c r="AD30" s="118"/>
      <c r="AE30" s="70"/>
      <c r="AF30" s="70"/>
      <c r="AH30" s="98"/>
      <c r="AI30" s="84"/>
      <c r="AJ30" s="84"/>
      <c r="AK30" s="75"/>
      <c r="AL30" s="75"/>
    </row>
    <row r="31" spans="1:38" s="15" customFormat="1" ht="9" x14ac:dyDescent="0.15">
      <c r="A31" s="73">
        <v>13</v>
      </c>
      <c r="B31" s="90"/>
      <c r="C31" s="74"/>
      <c r="E31" s="73">
        <v>13</v>
      </c>
      <c r="F31" s="74"/>
      <c r="G31" s="74"/>
      <c r="H31" s="74"/>
      <c r="I31" s="32" t="s">
        <v>20</v>
      </c>
      <c r="J31" s="73">
        <v>13</v>
      </c>
      <c r="K31" s="93"/>
      <c r="L31" s="93"/>
      <c r="M31" s="93"/>
      <c r="N31" s="32" t="s">
        <v>20</v>
      </c>
      <c r="O31" s="73">
        <v>13</v>
      </c>
      <c r="P31" s="74"/>
      <c r="Q31" s="74"/>
      <c r="R31" s="74"/>
      <c r="T31" s="195"/>
      <c r="U31" s="32">
        <v>1300</v>
      </c>
      <c r="V31" s="32">
        <v>1100</v>
      </c>
      <c r="X31" s="70">
        <v>2.5</v>
      </c>
      <c r="Y31" s="70"/>
      <c r="AA31" s="75"/>
      <c r="AB31" s="70">
        <v>16</v>
      </c>
      <c r="AC31" s="192"/>
      <c r="AD31" s="118"/>
      <c r="AE31" s="187" t="s">
        <v>78</v>
      </c>
      <c r="AF31" s="187"/>
      <c r="AG31" s="187"/>
      <c r="AH31" s="97"/>
      <c r="AI31" s="84"/>
      <c r="AJ31" s="84"/>
      <c r="AK31" s="75"/>
      <c r="AL31" s="75"/>
    </row>
    <row r="32" spans="1:38" s="15" customFormat="1" ht="9" x14ac:dyDescent="0.15">
      <c r="A32" s="73">
        <v>12.5</v>
      </c>
      <c r="B32" s="74"/>
      <c r="C32" s="74"/>
      <c r="E32" s="73">
        <v>12.5</v>
      </c>
      <c r="F32" s="74"/>
      <c r="G32" s="74"/>
      <c r="H32" s="74"/>
      <c r="I32" s="32" t="s">
        <v>18</v>
      </c>
      <c r="J32" s="73">
        <v>12.5</v>
      </c>
      <c r="K32" s="93"/>
      <c r="L32" s="93"/>
      <c r="M32" s="93"/>
      <c r="N32" s="32" t="s">
        <v>18</v>
      </c>
      <c r="O32" s="73">
        <v>12.5</v>
      </c>
      <c r="P32" s="74"/>
      <c r="Q32" s="74"/>
      <c r="R32" s="74"/>
      <c r="T32" s="195"/>
      <c r="U32" s="32">
        <v>1250</v>
      </c>
      <c r="V32" s="32">
        <v>1050</v>
      </c>
      <c r="X32" s="70">
        <v>2</v>
      </c>
      <c r="Y32" s="75"/>
      <c r="AB32" s="70">
        <v>17</v>
      </c>
      <c r="AC32" s="192"/>
      <c r="AD32" s="118"/>
      <c r="AE32" s="70"/>
      <c r="AF32" s="70"/>
      <c r="AH32" s="98"/>
      <c r="AI32" s="76"/>
      <c r="AJ32" s="76"/>
      <c r="AK32" s="75"/>
      <c r="AL32" s="75"/>
    </row>
    <row r="33" spans="1:34" s="15" customFormat="1" ht="9" x14ac:dyDescent="0.15">
      <c r="A33" s="73">
        <v>12</v>
      </c>
      <c r="B33" s="74"/>
      <c r="C33" s="74"/>
      <c r="E33" s="73">
        <v>12</v>
      </c>
      <c r="F33" s="74"/>
      <c r="G33" s="74"/>
      <c r="H33" s="74"/>
      <c r="I33" s="32" t="s">
        <v>16</v>
      </c>
      <c r="J33" s="73">
        <v>12</v>
      </c>
      <c r="K33" s="103"/>
      <c r="L33" s="103"/>
      <c r="M33" s="103"/>
      <c r="N33" s="32" t="s">
        <v>16</v>
      </c>
      <c r="O33" s="73">
        <v>12</v>
      </c>
      <c r="P33" s="74"/>
      <c r="Q33" s="74"/>
      <c r="R33" s="74"/>
      <c r="T33" s="195"/>
      <c r="U33" s="32">
        <v>1200</v>
      </c>
      <c r="V33" s="32">
        <v>1000</v>
      </c>
      <c r="X33" s="32">
        <v>1.5</v>
      </c>
      <c r="AB33" s="70">
        <v>18</v>
      </c>
      <c r="AC33" s="192" t="s">
        <v>83</v>
      </c>
      <c r="AD33" s="92"/>
      <c r="AE33" s="187" t="s">
        <v>79</v>
      </c>
      <c r="AF33" s="187"/>
      <c r="AG33" s="187"/>
      <c r="AH33" s="97"/>
    </row>
    <row r="34" spans="1:34" s="15" customFormat="1" ht="9" x14ac:dyDescent="0.15">
      <c r="A34" s="73">
        <v>11.5</v>
      </c>
      <c r="B34" s="74"/>
      <c r="C34" s="74"/>
      <c r="E34" s="73">
        <v>11.5</v>
      </c>
      <c r="F34" s="74"/>
      <c r="G34" s="74"/>
      <c r="H34" s="74"/>
      <c r="J34" s="73">
        <v>11.5</v>
      </c>
      <c r="K34" s="93"/>
      <c r="L34" s="93"/>
      <c r="M34" s="93"/>
      <c r="O34" s="73">
        <v>11.5</v>
      </c>
      <c r="P34" s="74"/>
      <c r="Q34" s="74"/>
      <c r="R34" s="74"/>
      <c r="T34" s="195"/>
      <c r="U34" s="32">
        <v>1150</v>
      </c>
      <c r="V34" s="32">
        <v>950</v>
      </c>
      <c r="X34" s="32">
        <v>1</v>
      </c>
      <c r="AB34" s="70">
        <v>19</v>
      </c>
      <c r="AC34" s="192"/>
      <c r="AD34" s="92"/>
      <c r="AE34" s="70"/>
      <c r="AF34" s="70"/>
      <c r="AH34" s="125"/>
    </row>
    <row r="35" spans="1:34" s="15" customFormat="1" ht="9" x14ac:dyDescent="0.15">
      <c r="A35" s="73">
        <v>11</v>
      </c>
      <c r="B35" s="74"/>
      <c r="C35" s="74"/>
      <c r="E35" s="73">
        <v>11</v>
      </c>
      <c r="F35" s="74"/>
      <c r="G35" s="74"/>
      <c r="H35" s="74"/>
      <c r="J35" s="73">
        <v>11</v>
      </c>
      <c r="K35" s="93"/>
      <c r="L35" s="93"/>
      <c r="M35" s="93"/>
      <c r="O35" s="73">
        <v>11</v>
      </c>
      <c r="P35" s="93"/>
      <c r="Q35" s="74"/>
      <c r="R35" s="74"/>
      <c r="T35" s="195"/>
      <c r="U35" s="32">
        <v>1100</v>
      </c>
      <c r="V35" s="32">
        <v>900</v>
      </c>
      <c r="X35" s="32">
        <v>0.5</v>
      </c>
      <c r="AB35" s="70">
        <v>20</v>
      </c>
      <c r="AC35" s="192"/>
      <c r="AD35" s="92"/>
      <c r="AE35" s="70"/>
      <c r="AF35" s="70"/>
      <c r="AH35" s="97"/>
    </row>
    <row r="36" spans="1:34" s="15" customFormat="1" ht="9" x14ac:dyDescent="0.15">
      <c r="A36" s="73">
        <v>10.5</v>
      </c>
      <c r="B36" s="74"/>
      <c r="C36" s="74"/>
      <c r="E36" s="73">
        <v>10.5</v>
      </c>
      <c r="F36" s="93"/>
      <c r="G36" s="93"/>
      <c r="H36" s="93"/>
      <c r="J36" s="73">
        <v>10.5</v>
      </c>
      <c r="K36" s="93"/>
      <c r="L36" s="93"/>
      <c r="M36" s="93"/>
      <c r="O36" s="73">
        <v>10.5</v>
      </c>
      <c r="P36" s="93"/>
      <c r="Q36" s="93"/>
      <c r="R36" s="93"/>
      <c r="T36" s="195"/>
      <c r="U36" s="32">
        <v>1050</v>
      </c>
      <c r="V36" s="32">
        <v>850</v>
      </c>
      <c r="AB36" s="70">
        <v>21</v>
      </c>
      <c r="AC36" s="192"/>
      <c r="AD36" s="92"/>
      <c r="AH36" s="102"/>
    </row>
    <row r="37" spans="1:34" s="15" customFormat="1" ht="9" x14ac:dyDescent="0.15">
      <c r="A37" s="73">
        <v>10</v>
      </c>
      <c r="B37" s="74"/>
      <c r="C37" s="74"/>
      <c r="E37" s="73">
        <v>10</v>
      </c>
      <c r="F37" s="103"/>
      <c r="G37" s="103"/>
      <c r="H37" s="103"/>
      <c r="J37" s="73">
        <v>10</v>
      </c>
      <c r="K37" s="93"/>
      <c r="L37" s="93"/>
      <c r="M37" s="93"/>
      <c r="O37" s="73">
        <v>10</v>
      </c>
      <c r="P37" s="103"/>
      <c r="Q37" s="103"/>
      <c r="R37" s="103"/>
      <c r="T37" s="195"/>
      <c r="U37" s="32">
        <v>1000</v>
      </c>
      <c r="V37" s="32">
        <v>800</v>
      </c>
      <c r="AH37" s="102"/>
    </row>
    <row r="38" spans="1:34" s="15" customFormat="1" ht="9.75" thickBot="1" x14ac:dyDescent="0.2">
      <c r="A38" s="73">
        <v>9.5</v>
      </c>
      <c r="B38" s="74"/>
      <c r="C38" s="74"/>
      <c r="E38" s="73">
        <v>9.5</v>
      </c>
      <c r="F38" s="93"/>
      <c r="G38" s="93"/>
      <c r="H38" s="93"/>
      <c r="J38" s="73">
        <v>9.5</v>
      </c>
      <c r="K38" s="93"/>
      <c r="L38" s="93"/>
      <c r="M38" s="93"/>
      <c r="O38" s="73">
        <v>9.5</v>
      </c>
      <c r="P38" s="103"/>
      <c r="Q38" s="103"/>
      <c r="R38" s="103"/>
      <c r="T38" s="195"/>
      <c r="U38" s="32">
        <v>950</v>
      </c>
      <c r="V38" s="32">
        <v>750</v>
      </c>
      <c r="AH38" s="102"/>
    </row>
    <row r="39" spans="1:34" s="15" customFormat="1" ht="9" customHeight="1" x14ac:dyDescent="0.15">
      <c r="A39" s="73">
        <v>9</v>
      </c>
      <c r="B39" s="74"/>
      <c r="C39" s="74"/>
      <c r="E39" s="73">
        <v>9</v>
      </c>
      <c r="F39" s="93"/>
      <c r="G39" s="93"/>
      <c r="H39" s="93"/>
      <c r="J39" s="73">
        <v>9</v>
      </c>
      <c r="K39" s="93"/>
      <c r="L39" s="93"/>
      <c r="M39" s="93"/>
      <c r="O39" s="73">
        <v>9</v>
      </c>
      <c r="P39" s="93"/>
      <c r="Q39" s="93"/>
      <c r="R39" s="93"/>
      <c r="T39" s="195"/>
      <c r="U39" s="32">
        <v>900</v>
      </c>
      <c r="V39" s="32">
        <v>700</v>
      </c>
      <c r="AA39" s="244" t="s">
        <v>120</v>
      </c>
      <c r="AB39" s="245"/>
      <c r="AC39" s="245"/>
      <c r="AD39" s="245"/>
      <c r="AE39" s="178" t="s">
        <v>119</v>
      </c>
      <c r="AF39" s="178"/>
      <c r="AG39" s="178"/>
      <c r="AH39" s="190"/>
    </row>
    <row r="40" spans="1:34" s="15" customFormat="1" ht="9.75" thickBot="1" x14ac:dyDescent="0.2">
      <c r="A40" s="73">
        <v>8.5</v>
      </c>
      <c r="B40" s="74"/>
      <c r="C40" s="74"/>
      <c r="E40" s="73">
        <v>8.5</v>
      </c>
      <c r="F40" s="93"/>
      <c r="G40" s="93"/>
      <c r="H40" s="93"/>
      <c r="J40" s="73">
        <v>8.5</v>
      </c>
      <c r="K40" s="93"/>
      <c r="L40" s="93"/>
      <c r="M40" s="93"/>
      <c r="O40" s="73">
        <v>8.5</v>
      </c>
      <c r="P40" s="93"/>
      <c r="Q40" s="93"/>
      <c r="R40" s="93"/>
      <c r="T40" s="195"/>
      <c r="U40" s="32">
        <v>850</v>
      </c>
      <c r="V40" s="32">
        <v>650</v>
      </c>
      <c r="AA40" s="122"/>
      <c r="AB40" s="123"/>
      <c r="AC40" s="123"/>
      <c r="AD40" s="123"/>
      <c r="AE40" s="126"/>
      <c r="AF40" s="126"/>
      <c r="AG40" s="126"/>
      <c r="AH40" s="191"/>
    </row>
    <row r="41" spans="1:34" s="15" customFormat="1" ht="9.75" thickBot="1" x14ac:dyDescent="0.2">
      <c r="A41" s="73">
        <v>8</v>
      </c>
      <c r="B41" s="74"/>
      <c r="C41" s="74"/>
      <c r="E41" s="73">
        <v>8</v>
      </c>
      <c r="F41" s="93"/>
      <c r="G41" s="93"/>
      <c r="H41" s="93"/>
      <c r="J41" s="73">
        <v>8</v>
      </c>
      <c r="K41" s="93"/>
      <c r="L41" s="93"/>
      <c r="M41" s="93"/>
      <c r="O41" s="73">
        <v>8</v>
      </c>
      <c r="P41" s="93"/>
      <c r="Q41" s="93"/>
      <c r="R41" s="93"/>
      <c r="T41" s="196"/>
      <c r="U41" s="32">
        <v>800</v>
      </c>
      <c r="V41" s="32">
        <v>600</v>
      </c>
      <c r="X41" s="37"/>
      <c r="Y41" s="37"/>
      <c r="Z41" s="37"/>
      <c r="AA41" s="37"/>
      <c r="AB41" s="37"/>
      <c r="AH41" s="102"/>
    </row>
    <row r="42" spans="1:34" s="15" customFormat="1" ht="9" customHeight="1" x14ac:dyDescent="0.15">
      <c r="A42" s="73">
        <v>7.5</v>
      </c>
      <c r="B42" s="74"/>
      <c r="C42" s="74"/>
      <c r="E42" s="73">
        <v>7.5</v>
      </c>
      <c r="F42" s="93"/>
      <c r="G42" s="93"/>
      <c r="H42" s="93"/>
      <c r="J42" s="73">
        <v>7.5</v>
      </c>
      <c r="K42" s="93"/>
      <c r="L42" s="93"/>
      <c r="M42" s="93"/>
      <c r="O42" s="73">
        <v>7.5</v>
      </c>
      <c r="P42" s="93"/>
      <c r="Q42" s="93"/>
      <c r="R42" s="93"/>
      <c r="X42" s="104"/>
      <c r="Y42" s="104"/>
      <c r="Z42" s="104"/>
      <c r="AA42" s="207" t="s">
        <v>101</v>
      </c>
      <c r="AB42" s="207"/>
      <c r="AC42" s="207"/>
      <c r="AD42" s="207"/>
      <c r="AE42" s="207"/>
      <c r="AF42" s="93" t="s">
        <v>42</v>
      </c>
      <c r="AG42" s="124">
        <v>4</v>
      </c>
      <c r="AH42" s="217"/>
    </row>
    <row r="43" spans="1:34" s="15" customFormat="1" ht="9" x14ac:dyDescent="0.15">
      <c r="A43" s="73">
        <v>7</v>
      </c>
      <c r="B43" s="74"/>
      <c r="C43" s="74"/>
      <c r="E43" s="73">
        <v>7</v>
      </c>
      <c r="F43" s="93"/>
      <c r="G43" s="93"/>
      <c r="H43" s="93"/>
      <c r="J43" s="73">
        <v>7</v>
      </c>
      <c r="K43" s="93"/>
      <c r="L43" s="93"/>
      <c r="M43" s="93"/>
      <c r="O43" s="73">
        <v>7</v>
      </c>
      <c r="P43" s="93"/>
      <c r="Q43" s="93"/>
      <c r="R43" s="93"/>
      <c r="W43" s="104"/>
      <c r="X43" s="104"/>
      <c r="Y43" s="104"/>
      <c r="Z43" s="104"/>
      <c r="AA43" s="207"/>
      <c r="AB43" s="207"/>
      <c r="AC43" s="207"/>
      <c r="AD43" s="207"/>
      <c r="AE43" s="207"/>
      <c r="AF43" s="93" t="s">
        <v>74</v>
      </c>
      <c r="AG43" s="124">
        <v>3</v>
      </c>
      <c r="AH43" s="218"/>
    </row>
    <row r="44" spans="1:34" s="15" customFormat="1" ht="9" x14ac:dyDescent="0.15">
      <c r="A44" s="73">
        <v>6.5</v>
      </c>
      <c r="B44" s="74"/>
      <c r="C44" s="74"/>
      <c r="E44" s="73">
        <v>6.5</v>
      </c>
      <c r="F44" s="93"/>
      <c r="G44" s="93"/>
      <c r="H44" s="93"/>
      <c r="J44" s="73">
        <v>6.5</v>
      </c>
      <c r="K44" s="93"/>
      <c r="L44" s="93"/>
      <c r="M44" s="93"/>
      <c r="O44" s="73">
        <v>6.5</v>
      </c>
      <c r="P44" s="93"/>
      <c r="Q44" s="93"/>
      <c r="R44" s="93"/>
      <c r="W44" s="104"/>
      <c r="X44" s="104"/>
      <c r="Y44" s="104"/>
      <c r="Z44" s="104"/>
      <c r="AA44" s="207"/>
      <c r="AB44" s="207"/>
      <c r="AC44" s="207"/>
      <c r="AD44" s="207"/>
      <c r="AE44" s="207"/>
      <c r="AF44" s="93" t="s">
        <v>96</v>
      </c>
      <c r="AG44" s="124">
        <v>2</v>
      </c>
      <c r="AH44" s="218"/>
    </row>
    <row r="45" spans="1:34" s="15" customFormat="1" ht="9.75" thickBot="1" x14ac:dyDescent="0.2">
      <c r="A45" s="73">
        <v>6</v>
      </c>
      <c r="B45" s="74"/>
      <c r="C45" s="74"/>
      <c r="E45" s="73">
        <v>6</v>
      </c>
      <c r="F45" s="93"/>
      <c r="G45" s="93"/>
      <c r="H45" s="93"/>
      <c r="J45" s="73">
        <v>6</v>
      </c>
      <c r="K45" s="93"/>
      <c r="L45" s="93"/>
      <c r="M45" s="93"/>
      <c r="O45" s="73">
        <v>6</v>
      </c>
      <c r="P45" s="93"/>
      <c r="Q45" s="93"/>
      <c r="R45" s="93"/>
      <c r="W45" s="104"/>
      <c r="X45" s="104"/>
      <c r="Y45" s="104"/>
      <c r="Z45" s="104"/>
      <c r="AA45" s="207"/>
      <c r="AB45" s="207"/>
      <c r="AC45" s="207"/>
      <c r="AD45" s="207"/>
      <c r="AE45" s="207"/>
      <c r="AF45" s="93" t="s">
        <v>97</v>
      </c>
      <c r="AG45" s="124">
        <v>1</v>
      </c>
      <c r="AH45" s="219"/>
    </row>
    <row r="46" spans="1:34" s="15" customFormat="1" ht="9.75" thickBot="1" x14ac:dyDescent="0.2">
      <c r="A46" s="73">
        <v>5.5</v>
      </c>
      <c r="B46" s="74"/>
      <c r="C46" s="74"/>
      <c r="E46" s="73">
        <v>5.5</v>
      </c>
      <c r="F46" s="93"/>
      <c r="G46" s="93"/>
      <c r="H46" s="93"/>
      <c r="J46" s="73">
        <v>5.5</v>
      </c>
      <c r="K46" s="93"/>
      <c r="L46" s="93"/>
      <c r="M46" s="93"/>
      <c r="O46" s="73">
        <v>5.5</v>
      </c>
      <c r="P46" s="93"/>
      <c r="Q46" s="93"/>
      <c r="R46" s="93"/>
      <c r="W46" s="76"/>
      <c r="X46" s="76"/>
      <c r="Y46" s="76"/>
      <c r="Z46" s="75"/>
      <c r="AA46" s="75"/>
      <c r="AH46" s="102"/>
    </row>
    <row r="47" spans="1:34" s="15" customFormat="1" ht="9.75" customHeight="1" x14ac:dyDescent="0.15">
      <c r="A47" s="73">
        <v>5</v>
      </c>
      <c r="B47" s="74"/>
      <c r="C47" s="74"/>
      <c r="E47" s="73">
        <v>5</v>
      </c>
      <c r="F47" s="93"/>
      <c r="G47" s="93"/>
      <c r="H47" s="93"/>
      <c r="J47" s="73">
        <v>5</v>
      </c>
      <c r="K47" s="93"/>
      <c r="L47" s="93"/>
      <c r="M47" s="93"/>
      <c r="O47" s="73">
        <v>5</v>
      </c>
      <c r="P47" s="93"/>
      <c r="Q47" s="93"/>
      <c r="R47" s="93"/>
      <c r="U47" s="235" t="s">
        <v>102</v>
      </c>
      <c r="V47" s="236"/>
      <c r="W47" s="236"/>
      <c r="X47" s="236"/>
      <c r="Y47" s="237"/>
      <c r="Z47" s="75"/>
      <c r="AA47" s="208" t="s">
        <v>104</v>
      </c>
      <c r="AB47" s="209"/>
      <c r="AC47" s="209"/>
      <c r="AD47" s="209"/>
      <c r="AE47" s="210"/>
      <c r="AF47" s="93" t="s">
        <v>42</v>
      </c>
      <c r="AG47" s="124">
        <v>4</v>
      </c>
      <c r="AH47" s="217"/>
    </row>
    <row r="48" spans="1:34" s="15" customFormat="1" ht="9" x14ac:dyDescent="0.15">
      <c r="A48" s="73">
        <v>4.5</v>
      </c>
      <c r="B48" s="74"/>
      <c r="C48" s="74"/>
      <c r="E48" s="73">
        <v>4.5</v>
      </c>
      <c r="F48" s="93"/>
      <c r="G48" s="93"/>
      <c r="H48" s="93"/>
      <c r="J48" s="73">
        <v>4.5</v>
      </c>
      <c r="K48" s="93"/>
      <c r="L48" s="93"/>
      <c r="M48" s="93"/>
      <c r="O48" s="73">
        <v>4.5</v>
      </c>
      <c r="P48" s="93"/>
      <c r="Q48" s="93"/>
      <c r="R48" s="93"/>
      <c r="U48" s="238"/>
      <c r="V48" s="239"/>
      <c r="W48" s="239"/>
      <c r="X48" s="239"/>
      <c r="Y48" s="240"/>
      <c r="Z48" s="75"/>
      <c r="AA48" s="211"/>
      <c r="AB48" s="212"/>
      <c r="AC48" s="212"/>
      <c r="AD48" s="212"/>
      <c r="AE48" s="213"/>
      <c r="AF48" s="93" t="s">
        <v>74</v>
      </c>
      <c r="AG48" s="124">
        <v>3</v>
      </c>
      <c r="AH48" s="218"/>
    </row>
    <row r="49" spans="1:38" s="15" customFormat="1" ht="9" x14ac:dyDescent="0.15">
      <c r="A49" s="73">
        <v>4</v>
      </c>
      <c r="B49" s="74"/>
      <c r="C49" s="74"/>
      <c r="E49" s="73">
        <v>4</v>
      </c>
      <c r="F49" s="93"/>
      <c r="G49" s="93"/>
      <c r="H49" s="93"/>
      <c r="J49" s="73">
        <v>4</v>
      </c>
      <c r="K49" s="93"/>
      <c r="L49" s="93"/>
      <c r="M49" s="93"/>
      <c r="O49" s="73">
        <v>4</v>
      </c>
      <c r="P49" s="93"/>
      <c r="Q49" s="93"/>
      <c r="R49" s="93"/>
      <c r="U49" s="238"/>
      <c r="V49" s="239"/>
      <c r="W49" s="239"/>
      <c r="X49" s="239"/>
      <c r="Y49" s="240"/>
      <c r="Z49" s="75"/>
      <c r="AA49" s="211"/>
      <c r="AB49" s="212"/>
      <c r="AC49" s="212"/>
      <c r="AD49" s="212"/>
      <c r="AE49" s="213"/>
      <c r="AF49" s="93" t="s">
        <v>96</v>
      </c>
      <c r="AG49" s="124">
        <v>2</v>
      </c>
      <c r="AH49" s="218"/>
    </row>
    <row r="50" spans="1:38" s="15" customFormat="1" ht="9.75" thickBot="1" x14ac:dyDescent="0.2">
      <c r="A50" s="73">
        <v>3.5</v>
      </c>
      <c r="B50" s="74"/>
      <c r="C50" s="74"/>
      <c r="E50" s="73">
        <v>3.5</v>
      </c>
      <c r="F50" s="93"/>
      <c r="G50" s="93"/>
      <c r="H50" s="93"/>
      <c r="J50" s="73">
        <v>3.5</v>
      </c>
      <c r="K50" s="93"/>
      <c r="L50" s="93"/>
      <c r="M50" s="93"/>
      <c r="O50" s="73">
        <v>3.5</v>
      </c>
      <c r="P50" s="93"/>
      <c r="Q50" s="93"/>
      <c r="R50" s="93"/>
      <c r="U50" s="241"/>
      <c r="V50" s="242"/>
      <c r="W50" s="242"/>
      <c r="X50" s="242"/>
      <c r="Y50" s="243"/>
      <c r="Z50" s="107"/>
      <c r="AA50" s="214"/>
      <c r="AB50" s="215"/>
      <c r="AC50" s="215"/>
      <c r="AD50" s="215"/>
      <c r="AE50" s="216"/>
      <c r="AF50" s="93" t="s">
        <v>97</v>
      </c>
      <c r="AG50" s="124">
        <v>1</v>
      </c>
      <c r="AH50" s="219"/>
    </row>
    <row r="51" spans="1:38" s="15" customFormat="1" ht="9.75" thickBot="1" x14ac:dyDescent="0.2">
      <c r="A51" s="73">
        <v>3</v>
      </c>
      <c r="B51" s="74"/>
      <c r="C51" s="74"/>
      <c r="E51" s="73">
        <v>3</v>
      </c>
      <c r="F51" s="93"/>
      <c r="G51" s="93"/>
      <c r="H51" s="93"/>
      <c r="J51" s="73">
        <v>3</v>
      </c>
      <c r="K51" s="93"/>
      <c r="L51" s="93"/>
      <c r="M51" s="93"/>
      <c r="O51" s="73">
        <v>3</v>
      </c>
      <c r="P51" s="93"/>
      <c r="Q51" s="93"/>
      <c r="R51" s="93"/>
      <c r="Z51" s="75"/>
      <c r="AA51" s="75"/>
      <c r="AB51" s="75"/>
      <c r="AC51" s="75"/>
      <c r="AD51" s="75"/>
      <c r="AE51" s="75"/>
      <c r="AF51" s="75"/>
      <c r="AG51" s="75"/>
      <c r="AH51" s="98"/>
    </row>
    <row r="52" spans="1:38" s="15" customFormat="1" ht="9" x14ac:dyDescent="0.15">
      <c r="A52" s="73">
        <v>2.5</v>
      </c>
      <c r="B52" s="74"/>
      <c r="C52" s="74"/>
      <c r="E52" s="73">
        <v>2.5</v>
      </c>
      <c r="F52" s="93"/>
      <c r="G52" s="93"/>
      <c r="H52" s="93"/>
      <c r="J52" s="73">
        <v>2.5</v>
      </c>
      <c r="K52" s="93"/>
      <c r="L52" s="93"/>
      <c r="M52" s="93"/>
      <c r="O52" s="73">
        <v>2.5</v>
      </c>
      <c r="P52" s="93"/>
      <c r="Q52" s="93"/>
      <c r="R52" s="93"/>
      <c r="Z52" s="107"/>
      <c r="AA52" s="201" t="s">
        <v>107</v>
      </c>
      <c r="AB52" s="202"/>
      <c r="AC52" s="202"/>
      <c r="AD52" s="202"/>
      <c r="AE52" s="202"/>
      <c r="AF52" s="202"/>
      <c r="AG52" s="222"/>
      <c r="AH52" s="199"/>
    </row>
    <row r="53" spans="1:38" s="15" customFormat="1" ht="9.75" thickBot="1" x14ac:dyDescent="0.2">
      <c r="A53" s="73">
        <v>2</v>
      </c>
      <c r="B53" s="74"/>
      <c r="C53" s="74"/>
      <c r="E53" s="73">
        <v>2</v>
      </c>
      <c r="F53" s="93"/>
      <c r="G53" s="93"/>
      <c r="H53" s="93"/>
      <c r="J53" s="73">
        <v>2</v>
      </c>
      <c r="K53" s="93"/>
      <c r="L53" s="93"/>
      <c r="M53" s="93"/>
      <c r="O53" s="73">
        <v>2</v>
      </c>
      <c r="P53" s="93"/>
      <c r="Q53" s="93"/>
      <c r="R53" s="93"/>
      <c r="AA53" s="203"/>
      <c r="AB53" s="204"/>
      <c r="AC53" s="204"/>
      <c r="AD53" s="204"/>
      <c r="AE53" s="204"/>
      <c r="AF53" s="204"/>
      <c r="AG53" s="223"/>
      <c r="AH53" s="200"/>
    </row>
    <row r="54" spans="1:38" s="15" customFormat="1" ht="9.75" thickBot="1" x14ac:dyDescent="0.2">
      <c r="A54" s="73">
        <v>1.5</v>
      </c>
      <c r="B54" s="74"/>
      <c r="C54" s="74"/>
      <c r="E54" s="73">
        <v>1.5</v>
      </c>
      <c r="F54" s="93"/>
      <c r="G54" s="93"/>
      <c r="H54" s="93"/>
      <c r="J54" s="73">
        <v>1.5</v>
      </c>
      <c r="K54" s="93"/>
      <c r="L54" s="93"/>
      <c r="M54" s="93"/>
      <c r="O54" s="73">
        <v>1.5</v>
      </c>
      <c r="P54" s="93"/>
      <c r="Q54" s="93"/>
      <c r="R54" s="93"/>
      <c r="AH54" s="108"/>
    </row>
    <row r="55" spans="1:38" s="15" customFormat="1" ht="9" x14ac:dyDescent="0.15">
      <c r="A55" s="73">
        <v>1</v>
      </c>
      <c r="B55" s="74"/>
      <c r="C55" s="74"/>
      <c r="E55" s="73">
        <v>1</v>
      </c>
      <c r="F55" s="93"/>
      <c r="G55" s="93"/>
      <c r="H55" s="93"/>
      <c r="J55" s="73">
        <v>1</v>
      </c>
      <c r="K55" s="93"/>
      <c r="L55" s="93"/>
      <c r="M55" s="93"/>
      <c r="O55" s="73">
        <v>1</v>
      </c>
      <c r="P55" s="93"/>
      <c r="Q55" s="93"/>
      <c r="R55" s="93"/>
      <c r="AA55" s="224" t="s">
        <v>108</v>
      </c>
      <c r="AB55" s="225"/>
      <c r="AC55" s="225"/>
      <c r="AD55" s="225"/>
      <c r="AE55" s="226"/>
      <c r="AF55" s="230">
        <v>1.1000000000000001</v>
      </c>
      <c r="AG55" s="231"/>
      <c r="AH55" s="205"/>
    </row>
    <row r="56" spans="1:38" s="15" customFormat="1" ht="9.75" thickBot="1" x14ac:dyDescent="0.2">
      <c r="A56" s="73">
        <v>0.5</v>
      </c>
      <c r="B56" s="74"/>
      <c r="C56" s="74"/>
      <c r="E56" s="73">
        <v>0.5</v>
      </c>
      <c r="F56" s="93"/>
      <c r="G56" s="93"/>
      <c r="H56" s="93"/>
      <c r="J56" s="73">
        <v>0.5</v>
      </c>
      <c r="K56" s="93"/>
      <c r="L56" s="93"/>
      <c r="M56" s="93"/>
      <c r="O56" s="73">
        <v>0.5</v>
      </c>
      <c r="P56" s="93"/>
      <c r="Q56" s="93"/>
      <c r="R56" s="93"/>
      <c r="AA56" s="227" t="s">
        <v>109</v>
      </c>
      <c r="AB56" s="228"/>
      <c r="AC56" s="228"/>
      <c r="AD56" s="228"/>
      <c r="AE56" s="229"/>
      <c r="AF56" s="230">
        <v>1</v>
      </c>
      <c r="AG56" s="231"/>
      <c r="AH56" s="206"/>
    </row>
    <row r="57" spans="1:38" s="15" customFormat="1" ht="9.75" thickBot="1" x14ac:dyDescent="0.2">
      <c r="B57" s="72" t="s">
        <v>1</v>
      </c>
      <c r="C57" s="72" t="s">
        <v>2</v>
      </c>
      <c r="F57" s="72" t="s">
        <v>1</v>
      </c>
      <c r="G57" s="72" t="s">
        <v>2</v>
      </c>
      <c r="H57" s="72" t="s">
        <v>4</v>
      </c>
      <c r="K57" s="72" t="s">
        <v>1</v>
      </c>
      <c r="L57" s="72" t="s">
        <v>2</v>
      </c>
      <c r="M57" s="72" t="s">
        <v>4</v>
      </c>
      <c r="P57" s="72" t="s">
        <v>1</v>
      </c>
      <c r="Q57" s="72" t="s">
        <v>2</v>
      </c>
      <c r="R57" s="72" t="s">
        <v>4</v>
      </c>
      <c r="AH57" s="108"/>
    </row>
    <row r="58" spans="1:38" ht="15" customHeight="1" x14ac:dyDescent="0.25">
      <c r="AA58" s="201" t="s">
        <v>106</v>
      </c>
      <c r="AB58" s="202"/>
      <c r="AC58" s="202"/>
      <c r="AD58" s="202"/>
      <c r="AE58" s="202"/>
      <c r="AF58" s="202"/>
      <c r="AG58" s="202"/>
      <c r="AH58" s="199"/>
      <c r="AI58" s="221"/>
      <c r="AJ58" s="221"/>
      <c r="AK58" s="20"/>
      <c r="AL58" s="20"/>
    </row>
    <row r="59" spans="1:38" ht="15.75" customHeight="1" thickBot="1" x14ac:dyDescent="0.3">
      <c r="AA59" s="203"/>
      <c r="AB59" s="204"/>
      <c r="AC59" s="204"/>
      <c r="AD59" s="204"/>
      <c r="AE59" s="204"/>
      <c r="AF59" s="204"/>
      <c r="AG59" s="204"/>
      <c r="AH59" s="200"/>
    </row>
  </sheetData>
  <mergeCells count="55">
    <mergeCell ref="A1:AI1"/>
    <mergeCell ref="A2:B2"/>
    <mergeCell ref="C2:E2"/>
    <mergeCell ref="P2:Q2"/>
    <mergeCell ref="R2:T2"/>
    <mergeCell ref="Y2:AA2"/>
    <mergeCell ref="AE2:AF2"/>
    <mergeCell ref="AG2:AH2"/>
    <mergeCell ref="A7:C7"/>
    <mergeCell ref="E7:H7"/>
    <mergeCell ref="J7:M7"/>
    <mergeCell ref="O7:R7"/>
    <mergeCell ref="AG7:AH7"/>
    <mergeCell ref="A10:C10"/>
    <mergeCell ref="E10:H10"/>
    <mergeCell ref="J10:M10"/>
    <mergeCell ref="O10:R10"/>
    <mergeCell ref="U10:V10"/>
    <mergeCell ref="X10:Y10"/>
    <mergeCell ref="AA10:AB10"/>
    <mergeCell ref="AE12:AH12"/>
    <mergeCell ref="T13:T15"/>
    <mergeCell ref="AE14:AG14"/>
    <mergeCell ref="AC15:AC20"/>
    <mergeCell ref="T16:T21"/>
    <mergeCell ref="AE16:AG16"/>
    <mergeCell ref="AE18:AG18"/>
    <mergeCell ref="AC21:AC26"/>
    <mergeCell ref="T22:T27"/>
    <mergeCell ref="AE23:AG23"/>
    <mergeCell ref="AC27:AC32"/>
    <mergeCell ref="AE27:AH27"/>
    <mergeCell ref="T28:T41"/>
    <mergeCell ref="AE29:AG29"/>
    <mergeCell ref="AE31:AG31"/>
    <mergeCell ref="AC33:AC36"/>
    <mergeCell ref="AE33:AG33"/>
    <mergeCell ref="AA39:AD39"/>
    <mergeCell ref="AE39:AG39"/>
    <mergeCell ref="AH39:AH40"/>
    <mergeCell ref="AA42:AE45"/>
    <mergeCell ref="AH42:AH45"/>
    <mergeCell ref="U47:Y50"/>
    <mergeCell ref="AA47:AE50"/>
    <mergeCell ref="AH47:AH50"/>
    <mergeCell ref="AA58:AG59"/>
    <mergeCell ref="AH58:AH59"/>
    <mergeCell ref="AI58:AJ58"/>
    <mergeCell ref="AA52:AG53"/>
    <mergeCell ref="AH52:AH53"/>
    <mergeCell ref="AA55:AE55"/>
    <mergeCell ref="AF55:AG55"/>
    <mergeCell ref="AH55:AH56"/>
    <mergeCell ref="AA56:AE56"/>
    <mergeCell ref="AF56:AG56"/>
  </mergeCells>
  <pageMargins left="0.31496062992125984" right="0.31496062992125984" top="0.15748031496062992" bottom="0.15748031496062992" header="0.31496062992125984" footer="0.31496062992125984"/>
  <pageSetup paperSize="9" scale="99" orientation="landscape" horizontalDpi="4294967293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CYCLE 3</vt:lpstr>
      <vt:lpstr>CYCLE 3 VIERGE</vt:lpstr>
      <vt:lpstr>CYCLE 4 APPROFONDISSEMENT</vt:lpstr>
      <vt:lpstr>CYCLE 4 APPR VIERGE</vt:lpstr>
      <vt:lpstr>'CYCLE 3'!Zone_d_impression</vt:lpstr>
      <vt:lpstr>'CYCLE 3 VIERGE'!Zone_d_impression</vt:lpstr>
      <vt:lpstr>'CYCLE 4 APPR VIERGE'!Zone_d_impression</vt:lpstr>
      <vt:lpstr>'CYCLE 4 APPROFONDISSEMENT'!Zone_d_impression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WALCZAK KRISTIAN</dc:creator>
  <cp:lastModifiedBy>Luc</cp:lastModifiedBy>
  <cp:lastPrinted>2016-04-19T20:07:03Z</cp:lastPrinted>
  <dcterms:created xsi:type="dcterms:W3CDTF">2009-03-08T15:28:29Z</dcterms:created>
  <dcterms:modified xsi:type="dcterms:W3CDTF">2016-06-19T21:56:50Z</dcterms:modified>
</cp:coreProperties>
</file>