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_EPS\Applications\Musculation_1RM\Excel Online\"/>
    </mc:Choice>
  </mc:AlternateContent>
  <bookViews>
    <workbookView xWindow="0" yWindow="0" windowWidth="20490" windowHeight="6795"/>
  </bookViews>
  <sheets>
    <sheet name="CHARGE" sheetId="1" r:id="rId1"/>
    <sheet name="ATELIERS" sheetId="3" r:id="rId2"/>
  </sheets>
  <definedNames>
    <definedName name="ChargeMini">CHARGE!$G$6</definedName>
    <definedName name="ListeAteliers">ATELIERS!$C$5:$C$54</definedName>
    <definedName name="MenuAteliers">CHARGE!$C$9</definedName>
    <definedName name="RM">CHARGE!$E$11</definedName>
    <definedName name="RMenBase">CHARGE!$C$11</definedName>
    <definedName name="TableauAteliers">ATELIERS!$C$5:$D$54</definedName>
  </definedNames>
  <calcPr calcId="162913"/>
  <fileRecoveryPr autoRecover="0"/>
</workbook>
</file>

<file path=xl/calcChain.xml><?xml version="1.0" encoding="utf-8"?>
<calcChain xmlns="http://schemas.openxmlformats.org/spreadsheetml/2006/main">
  <c r="C11" i="1" l="1"/>
  <c r="E11" i="1" l="1"/>
  <c r="D11" i="1" l="1"/>
  <c r="G11" i="1"/>
  <c r="H17" i="1" l="1"/>
  <c r="E15" i="1"/>
  <c r="H15" i="1"/>
  <c r="F15" i="1"/>
  <c r="G17" i="1"/>
  <c r="D15" i="1"/>
  <c r="D17" i="1"/>
  <c r="F17" i="1"/>
  <c r="E17" i="1"/>
  <c r="G15" i="1"/>
</calcChain>
</file>

<file path=xl/sharedStrings.xml><?xml version="1.0" encoding="utf-8"?>
<sst xmlns="http://schemas.openxmlformats.org/spreadsheetml/2006/main" count="42" uniqueCount="40">
  <si>
    <t>MUSCULATION : détermination de la charge maximale 1RM</t>
  </si>
  <si>
    <t>1RM</t>
  </si>
  <si>
    <t>Les cellules sans couleur sont des zones de saisie de données numériques</t>
  </si>
  <si>
    <t>Charge (Kg.) :</t>
  </si>
  <si>
    <t>Méthode :</t>
  </si>
  <si>
    <t>Fractions de la charge maximale</t>
  </si>
  <si>
    <t>Indiquez la variation de la charge minimale :</t>
  </si>
  <si>
    <t>Pourcentages :</t>
  </si>
  <si>
    <t>Nom de l'atelier</t>
  </si>
  <si>
    <t>Valeur du 1RM
(en Kg.)</t>
  </si>
  <si>
    <t>Liste des ateliers</t>
  </si>
  <si>
    <t>Abducteurs poulie basse</t>
  </si>
  <si>
    <t>Adducteurs poulie basse</t>
  </si>
  <si>
    <t>Fessiers poulie basse</t>
  </si>
  <si>
    <t>Charge (Kg)</t>
  </si>
  <si>
    <t>Répét.</t>
  </si>
  <si>
    <t>Sélectionnez avec le menu déroulant l'atelier de votre choix pour afficher la valeur du 1RM enregistrée</t>
  </si>
  <si>
    <t>Quadriceps leg extension</t>
  </si>
  <si>
    <t>Quadriceps squats barre</t>
  </si>
  <si>
    <t>Abdos crunchs</t>
  </si>
  <si>
    <t>Grand dorsal dorsy bas</t>
  </si>
  <si>
    <t>Grand dorsal dorsy haut</t>
  </si>
  <si>
    <t>Grand dorsal dorsy haut bras tendus</t>
  </si>
  <si>
    <t>Grand pectoral dorsy haut</t>
  </si>
  <si>
    <t>Lombaires planche</t>
  </si>
  <si>
    <t>Pectoraux à la cage (1)</t>
  </si>
  <si>
    <t>Pectoraux à la cage (2)</t>
  </si>
  <si>
    <t>Pectoraux développé couché</t>
  </si>
  <si>
    <t>Fessiers squats 1 jambe barre guidée</t>
  </si>
  <si>
    <t>Abdos crunchs inversés</t>
  </si>
  <si>
    <t>Trapèze supérieur à la cage</t>
  </si>
  <si>
    <t>Trapèze à la barre guidée</t>
  </si>
  <si>
    <t>Biceps dorsy bas</t>
  </si>
  <si>
    <t>Biceps grand dorsal tractions</t>
  </si>
  <si>
    <t>Biceps poulie basse</t>
  </si>
  <si>
    <t>Biceps-Triceps au développé couché</t>
  </si>
  <si>
    <t>Deltoïde postérieur poulie haute</t>
  </si>
  <si>
    <t>Deltoïde poulie haute</t>
  </si>
  <si>
    <t>Triceps dorsy haut</t>
  </si>
  <si>
    <t>Triceps poulie haute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</si>
</sst>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&quot; %&quot;"/>
    <numFmt numFmtId="165" formatCode="0.0&quot; Kg&quot;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n">
        <color rgb="FFCC0000"/>
      </left>
      <right style="hair">
        <color rgb="FFCC0000"/>
      </right>
      <top style="thin">
        <color rgb="FFCC0000"/>
      </top>
      <bottom style="hair">
        <color rgb="FFCC0000"/>
      </bottom>
      <diagonal/>
    </border>
    <border>
      <left/>
      <right style="thin">
        <color rgb="FFCC0000"/>
      </right>
      <top style="thin">
        <color rgb="FFCC0000"/>
      </top>
      <bottom style="hair">
        <color rgb="FFCC0000"/>
      </bottom>
      <diagonal/>
    </border>
    <border>
      <left style="thin">
        <color rgb="FFCC0000"/>
      </left>
      <right style="hair">
        <color rgb="FFCC0000"/>
      </right>
      <top style="hair">
        <color rgb="FFCC0000"/>
      </top>
      <bottom style="hair">
        <color rgb="FFCC0000"/>
      </bottom>
      <diagonal/>
    </border>
    <border>
      <left style="hair">
        <color rgb="FFCC0000"/>
      </left>
      <right style="thin">
        <color rgb="FFCC0000"/>
      </right>
      <top style="hair">
        <color rgb="FFCC0000"/>
      </top>
      <bottom style="hair">
        <color rgb="FFCC0000"/>
      </bottom>
      <diagonal/>
    </border>
    <border>
      <left style="thin">
        <color rgb="FFCC0000"/>
      </left>
      <right style="hair">
        <color rgb="FFCC0000"/>
      </right>
      <top style="hair">
        <color rgb="FFCC0000"/>
      </top>
      <bottom style="thin">
        <color rgb="FFCC0000"/>
      </bottom>
      <diagonal/>
    </border>
    <border>
      <left style="hair">
        <color rgb="FFCC0000"/>
      </left>
      <right style="thin">
        <color rgb="FFCC0000"/>
      </right>
      <top style="hair">
        <color rgb="FFCC0000"/>
      </top>
      <bottom style="thin">
        <color rgb="FFCC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20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15" fillId="3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12" fillId="11" borderId="5" xfId="0" applyFont="1" applyFill="1" applyBorder="1" applyAlignment="1" applyProtection="1">
      <alignment horizontal="center" vertical="center"/>
      <protection locked="0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165" fontId="1" fillId="4" borderId="19" xfId="0" applyNumberFormat="1" applyFont="1" applyFill="1" applyBorder="1" applyAlignment="1">
      <alignment horizontal="center" vertical="center"/>
    </xf>
    <xf numFmtId="165" fontId="1" fillId="4" borderId="20" xfId="0" applyNumberFormat="1" applyFont="1" applyFill="1" applyBorder="1" applyAlignment="1">
      <alignment horizontal="center" vertical="center"/>
    </xf>
    <xf numFmtId="165" fontId="1" fillId="4" borderId="21" xfId="0" applyNumberFormat="1" applyFont="1" applyFill="1" applyBorder="1" applyAlignment="1">
      <alignment horizontal="center" vertical="center"/>
    </xf>
    <xf numFmtId="165" fontId="1" fillId="4" borderId="22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>
      <alignment horizontal="center" vertical="center"/>
    </xf>
    <xf numFmtId="0" fontId="0" fillId="12" borderId="13" xfId="0" applyFill="1" applyBorder="1" applyAlignment="1" applyProtection="1">
      <alignment horizontal="left" vertical="center"/>
    </xf>
    <xf numFmtId="165" fontId="0" fillId="12" borderId="14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AE1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20"/>
  <sheetViews>
    <sheetView showGridLines="0" tabSelected="1" topLeftCell="B2" zoomScaleNormal="100" workbookViewId="0">
      <selection activeCell="C12" sqref="C12"/>
    </sheetView>
  </sheetViews>
  <sheetFormatPr baseColWidth="10" defaultColWidth="11.42578125" defaultRowHeight="15" x14ac:dyDescent="0.25"/>
  <cols>
    <col min="1" max="1" width="0" hidden="1" customWidth="1"/>
    <col min="2" max="2" width="1.7109375" customWidth="1"/>
    <col min="3" max="3" width="28.7109375" style="1" customWidth="1"/>
    <col min="4" max="4" width="16.7109375" style="1" customWidth="1"/>
    <col min="5" max="8" width="16.7109375" customWidth="1"/>
    <col min="9" max="9" width="14" customWidth="1"/>
  </cols>
  <sheetData>
    <row r="1" spans="1:10" hidden="1" x14ac:dyDescent="0.25">
      <c r="A1" s="2"/>
      <c r="B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1"/>
      <c r="E2" s="1"/>
      <c r="F2" s="1"/>
      <c r="G2" s="1"/>
      <c r="H2" s="1"/>
      <c r="I2" s="1"/>
      <c r="J2" s="1"/>
    </row>
    <row r="3" spans="1:10" ht="27.75" thickTop="1" thickBot="1" x14ac:dyDescent="0.3">
      <c r="A3" s="1"/>
      <c r="B3" s="1"/>
      <c r="C3" s="27" t="s">
        <v>0</v>
      </c>
      <c r="D3" s="28"/>
      <c r="E3" s="28"/>
      <c r="F3" s="28"/>
      <c r="G3" s="28"/>
      <c r="H3" s="29"/>
      <c r="I3" s="6"/>
      <c r="J3" s="1"/>
    </row>
    <row r="4" spans="1:10" s="1" customFormat="1" ht="9.9499999999999993" customHeight="1" thickTop="1" x14ac:dyDescent="0.25">
      <c r="C4" s="3"/>
      <c r="D4" s="3"/>
      <c r="E4" s="3"/>
      <c r="F4" s="3"/>
      <c r="G4" s="3"/>
      <c r="H4" s="3"/>
      <c r="I4" s="3"/>
    </row>
    <row r="5" spans="1:10" s="1" customFormat="1" ht="12" customHeight="1" thickBot="1" x14ac:dyDescent="0.3">
      <c r="C5" s="42" t="s">
        <v>2</v>
      </c>
      <c r="D5" s="42"/>
      <c r="E5" s="42"/>
      <c r="F5" s="42"/>
      <c r="G5" s="42"/>
      <c r="H5" s="42"/>
      <c r="I5" s="3"/>
    </row>
    <row r="6" spans="1:10" s="1" customFormat="1" ht="30" customHeight="1" thickBot="1" x14ac:dyDescent="0.3">
      <c r="C6" s="47" t="s">
        <v>6</v>
      </c>
      <c r="D6" s="48"/>
      <c r="E6" s="48"/>
      <c r="F6" s="49"/>
      <c r="G6" s="51">
        <v>2</v>
      </c>
      <c r="H6" s="52"/>
      <c r="I6" s="3"/>
    </row>
    <row r="7" spans="1:10" s="1" customFormat="1" ht="5.0999999999999996" customHeight="1" x14ac:dyDescent="0.25">
      <c r="C7" s="3"/>
      <c r="D7" s="3"/>
      <c r="E7" s="3"/>
      <c r="F7" s="3"/>
      <c r="G7" s="3"/>
      <c r="H7" s="3"/>
      <c r="I7" s="3"/>
    </row>
    <row r="8" spans="1:10" ht="20.100000000000001" customHeight="1" x14ac:dyDescent="0.25">
      <c r="A8" s="1"/>
      <c r="B8" s="1"/>
      <c r="C8" s="50" t="s">
        <v>16</v>
      </c>
      <c r="D8" s="50"/>
      <c r="E8" s="50"/>
      <c r="F8" s="50"/>
      <c r="G8" s="50"/>
      <c r="H8" s="50"/>
      <c r="I8" s="1"/>
      <c r="J8" s="1"/>
    </row>
    <row r="9" spans="1:10" s="1" customFormat="1" ht="35.1" customHeight="1" x14ac:dyDescent="0.25">
      <c r="C9" s="31"/>
      <c r="D9" s="32"/>
      <c r="E9" s="32"/>
      <c r="F9" s="32"/>
      <c r="G9" s="32"/>
      <c r="H9" s="33"/>
    </row>
    <row r="10" spans="1:10" ht="26.25" x14ac:dyDescent="0.25">
      <c r="A10" s="1"/>
      <c r="B10" s="1"/>
      <c r="C10" s="13" t="s">
        <v>14</v>
      </c>
      <c r="D10" s="12" t="s">
        <v>15</v>
      </c>
      <c r="E10" s="45" t="s">
        <v>1</v>
      </c>
      <c r="F10" s="46"/>
      <c r="G10" s="43" t="s">
        <v>4</v>
      </c>
      <c r="H10" s="44"/>
      <c r="J10" s="1"/>
    </row>
    <row r="11" spans="1:10" s="1" customFormat="1" ht="50.1" customHeight="1" x14ac:dyDescent="0.25">
      <c r="C11" s="25" t="str">
        <f>IF(COUNTA(MenuAteliers)=0,"Calculez le 1 RM",IF(VLOOKUP(MenuAteliers,TableauAteliers,2,0)=0,"Calculez le 1 RM",VLOOKUP(MenuAteliers,TableauAteliers,2,0)))</f>
        <v>Calculez le 1 RM</v>
      </c>
      <c r="D11" s="26" t="str">
        <f>IF(ISTEXT(RMenBase),"Aucune !",1)</f>
        <v>Aucune !</v>
      </c>
      <c r="E11" s="34" t="str">
        <f>IF(AND(ISTEXT(RMenBase),OR(ISBLANK(C12),ISBLANK(D12))),"",IF(AND(ISTEXT(RMenBase),AND(C12&gt;0,D12&gt;0)),IF(D12&gt;10,INT(C12*(1+(0.0333*D12))),INT(C12/(1.0278-(D12*0.0278)))),IF(AND(RMenBase&gt;0,AND(C12&gt;0,D12&gt;0)),IF(D12&gt;10,INT(C12*(1+(0.0333*D12))),INT(C12/(1.0278-(D12*0.0278)))),RMenBase)))</f>
        <v/>
      </c>
      <c r="F11" s="35"/>
      <c r="G11" s="38" t="str">
        <f>IF(ISTEXT(RMenBase),IF(OR($C$12="",ISBLANK(D12)),"",IF($D$12&lt;11,"BRZYCKI","NEBRASKA")),"BRZYCKI")</f>
        <v/>
      </c>
      <c r="H11" s="39"/>
    </row>
    <row r="12" spans="1:10" ht="50.1" customHeight="1" x14ac:dyDescent="0.25">
      <c r="A12" s="1"/>
      <c r="B12" s="1"/>
      <c r="C12" s="14"/>
      <c r="D12" s="9"/>
      <c r="E12" s="36"/>
      <c r="F12" s="37"/>
      <c r="G12" s="40"/>
      <c r="H12" s="41"/>
      <c r="I12" s="5"/>
      <c r="J12" s="1"/>
    </row>
    <row r="13" spans="1:10" ht="24.95" customHeight="1" x14ac:dyDescent="0.35">
      <c r="A13" s="1"/>
      <c r="B13" s="1"/>
      <c r="C13" s="30" t="s">
        <v>5</v>
      </c>
      <c r="D13" s="30"/>
      <c r="E13" s="30"/>
      <c r="F13" s="30"/>
      <c r="G13" s="30"/>
      <c r="H13" s="30"/>
      <c r="I13" s="4"/>
      <c r="J13" s="1"/>
    </row>
    <row r="14" spans="1:10" s="1" customFormat="1" ht="35.1" customHeight="1" x14ac:dyDescent="0.25">
      <c r="C14" s="10" t="s">
        <v>7</v>
      </c>
      <c r="D14" s="11">
        <v>50</v>
      </c>
      <c r="E14" s="11">
        <v>55</v>
      </c>
      <c r="F14" s="11">
        <v>60</v>
      </c>
      <c r="G14" s="11">
        <v>65</v>
      </c>
      <c r="H14" s="11">
        <v>70</v>
      </c>
      <c r="I14" s="4"/>
    </row>
    <row r="15" spans="1:10" s="1" customFormat="1" ht="35.1" customHeight="1" x14ac:dyDescent="0.25">
      <c r="C15" s="8" t="s">
        <v>3</v>
      </c>
      <c r="D15" s="24" t="str">
        <f>IF(RM="","",IF(ISBLANK(ChargeMini),"",IF((RM*(D14/100))/ChargeMini-INT((RM*(D14/100))/ChargeMini)&lt;0.5,INT((RM*(D14/100))/ChargeMini)*ChargeMini,(INT((RM*(D14/100))/ChargeMini)+1)*ChargeMini)))</f>
        <v/>
      </c>
      <c r="E15" s="24" t="str">
        <f>IF(RM="","",IF(ISBLANK(ChargeMini),"",IF((RM*(E14/100))/ChargeMini-INT((RM*(E14/100))/ChargeMini)&lt;0.5,INT((RM*(E14/100))/ChargeMini)*ChargeMini,(INT((RM*(E14/100))/ChargeMini)+1)*ChargeMini)))</f>
        <v/>
      </c>
      <c r="F15" s="24" t="str">
        <f>IF(RM="","",IF(ISBLANK(ChargeMini),"",IF((RM*(F14/100))/ChargeMini-INT((RM*(F14/100))/ChargeMini)&lt;0.5,INT((RM*(F14/100))/ChargeMini)*ChargeMini,(INT((RM*(F14/100))/ChargeMini)+1)*ChargeMini)))</f>
        <v/>
      </c>
      <c r="G15" s="24" t="str">
        <f>IF(RM="","",IF(ISBLANK(ChargeMini),"",IF((RM*(G14/100))/ChargeMini-INT((RM*(G14/100))/ChargeMini)&lt;0.5,INT((RM*(G14/100))/ChargeMini)*ChargeMini,(INT((RM*(G14/100))/ChargeMini)+1)*ChargeMini)))</f>
        <v/>
      </c>
      <c r="H15" s="24" t="str">
        <f>IF(RM="","",IF(ISBLANK(ChargeMini),"",IF((RM*(H14/100))/ChargeMini-INT((RM*(H14/100))/ChargeMini)&lt;0.5,INT((RM*(H14/100))/ChargeMini)*ChargeMini,(INT((RM*(H14/100))/ChargeMini)+1)*ChargeMini)))</f>
        <v/>
      </c>
      <c r="I15" s="4"/>
    </row>
    <row r="16" spans="1:10" s="1" customFormat="1" ht="35.1" customHeight="1" x14ac:dyDescent="0.25">
      <c r="C16" s="10" t="s">
        <v>7</v>
      </c>
      <c r="D16" s="11">
        <v>75</v>
      </c>
      <c r="E16" s="11">
        <v>80</v>
      </c>
      <c r="F16" s="11">
        <v>85</v>
      </c>
      <c r="G16" s="11">
        <v>90</v>
      </c>
      <c r="H16" s="11">
        <v>95</v>
      </c>
      <c r="I16" s="4"/>
    </row>
    <row r="17" spans="1:10" s="1" customFormat="1" ht="35.1" customHeight="1" x14ac:dyDescent="0.25">
      <c r="C17" s="8" t="s">
        <v>3</v>
      </c>
      <c r="D17" s="24" t="str">
        <f>IF(RM="","",IF(ISBLANK(ChargeMini),"",IF((RM*(D16/100))/ChargeMini-INT((RM*(D16/100))/ChargeMini)&lt;0.5,INT((RM*(D16/100))/ChargeMini)*ChargeMini,(INT((RM*(D16/100))/ChargeMini)+1)*ChargeMini)))</f>
        <v/>
      </c>
      <c r="E17" s="24" t="str">
        <f>IF(RM="","",IF(ISBLANK(ChargeMini),"",IF((RM*(E16/100))/ChargeMini-INT((RM*(E16/100))/ChargeMini)&lt;0.5,INT((RM*(E16/100))/ChargeMini)*ChargeMini,(INT((RM*(E16/100))/ChargeMini)+1)*ChargeMini)))</f>
        <v/>
      </c>
      <c r="F17" s="24" t="str">
        <f>IF(RM="","",IF(ISBLANK(ChargeMini),"",IF((RM*(F16/100))/ChargeMini-INT((RM*(F16/100))/ChargeMini)&lt;0.5,INT((RM*(F16/100))/ChargeMini)*ChargeMini,(INT((RM*(F16/100))/ChargeMini)+1)*ChargeMini)))</f>
        <v/>
      </c>
      <c r="G17" s="24" t="str">
        <f>IF(RM="","",IF(ISBLANK(ChargeMini),"",IF((RM*(G16/100))/ChargeMini-INT((RM*(G16/100))/ChargeMini)&lt;0.5,INT((RM*(G16/100))/ChargeMini)*ChargeMini,(INT((RM*(G16/100))/ChargeMini)+1)*ChargeMini)))</f>
        <v/>
      </c>
      <c r="H17" s="24" t="str">
        <f>IF(RM="","",IF(ISBLANK(ChargeMini),"",IF((RM*(H16/100))/ChargeMini-INT((RM*(H16/100))/ChargeMini)&lt;0.5,INT((RM*(H16/100))/ChargeMini)*ChargeMini,(INT((RM*(H16/100))/ChargeMini)+1)*ChargeMini)))</f>
        <v/>
      </c>
      <c r="I17" s="4"/>
    </row>
    <row r="18" spans="1:10" ht="9.9499999999999993" customHeight="1" x14ac:dyDescent="0.25">
      <c r="A18" s="1"/>
      <c r="B18" s="1"/>
      <c r="E18" s="1"/>
      <c r="F18" s="1"/>
      <c r="G18" s="1"/>
      <c r="H18" s="1"/>
      <c r="I18" s="1"/>
      <c r="J18" s="1"/>
    </row>
    <row r="19" spans="1:10" ht="20.100000000000001" customHeight="1" x14ac:dyDescent="0.25">
      <c r="A19" s="1"/>
      <c r="B19" s="1"/>
      <c r="G19" s="7"/>
      <c r="H19" s="7"/>
      <c r="I19" s="7"/>
      <c r="J19" s="1"/>
    </row>
    <row r="20" spans="1:10" x14ac:dyDescent="0.25">
      <c r="A20" s="1"/>
      <c r="B20" s="1"/>
      <c r="E20" s="1"/>
      <c r="F20" s="1"/>
      <c r="G20" s="1"/>
      <c r="H20" s="1"/>
      <c r="I20" s="1"/>
      <c r="J20" s="1"/>
    </row>
  </sheetData>
  <sheetProtection sheet="1" selectLockedCells="1"/>
  <mergeCells count="11">
    <mergeCell ref="C3:H3"/>
    <mergeCell ref="C13:H13"/>
    <mergeCell ref="C9:H9"/>
    <mergeCell ref="E11:F12"/>
    <mergeCell ref="G11:H12"/>
    <mergeCell ref="C5:H5"/>
    <mergeCell ref="G10:H10"/>
    <mergeCell ref="E10:F10"/>
    <mergeCell ref="C6:F6"/>
    <mergeCell ref="C8:H8"/>
    <mergeCell ref="G6:H6"/>
  </mergeCells>
  <dataValidations count="1">
    <dataValidation type="list" allowBlank="1" showInputMessage="1" showErrorMessage="1" sqref="C9:H9">
      <formula1>ListeAteliers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54"/>
  <sheetViews>
    <sheetView showGridLines="0" topLeftCell="B2" workbookViewId="0">
      <selection activeCell="C6" sqref="C6"/>
    </sheetView>
  </sheetViews>
  <sheetFormatPr baseColWidth="10" defaultRowHeight="15" x14ac:dyDescent="0.25"/>
  <cols>
    <col min="1" max="1" width="0" style="1" hidden="1" customWidth="1"/>
    <col min="2" max="2" width="3.140625" style="1" customWidth="1"/>
    <col min="3" max="3" width="40.7109375" style="15" customWidth="1"/>
    <col min="4" max="4" width="17.5703125" style="21" customWidth="1"/>
    <col min="5" max="5" width="50.7109375" style="1" customWidth="1"/>
    <col min="6" max="16384" width="11.42578125" style="1"/>
  </cols>
  <sheetData>
    <row r="1" spans="3:5" hidden="1" x14ac:dyDescent="0.25"/>
    <row r="3" spans="3:5" ht="18.75" x14ac:dyDescent="0.25">
      <c r="C3" s="53" t="s">
        <v>10</v>
      </c>
      <c r="D3" s="53"/>
    </row>
    <row r="4" spans="3:5" ht="35.1" customHeight="1" x14ac:dyDescent="0.25">
      <c r="C4" s="16" t="s">
        <v>8</v>
      </c>
      <c r="D4" s="17" t="s">
        <v>9</v>
      </c>
      <c r="E4" s="18"/>
    </row>
    <row r="5" spans="3:5" x14ac:dyDescent="0.25">
      <c r="C5" s="54"/>
      <c r="D5" s="55"/>
    </row>
    <row r="6" spans="3:5" x14ac:dyDescent="0.25">
      <c r="C6" s="19" t="s">
        <v>11</v>
      </c>
      <c r="D6" s="22"/>
    </row>
    <row r="7" spans="3:5" x14ac:dyDescent="0.25">
      <c r="C7" s="19" t="s">
        <v>12</v>
      </c>
      <c r="D7" s="22"/>
    </row>
    <row r="8" spans="3:5" x14ac:dyDescent="0.25">
      <c r="C8" s="19" t="s">
        <v>13</v>
      </c>
      <c r="D8" s="22"/>
    </row>
    <row r="9" spans="3:5" x14ac:dyDescent="0.25">
      <c r="C9" s="19" t="s">
        <v>28</v>
      </c>
      <c r="D9" s="22"/>
    </row>
    <row r="10" spans="3:5" x14ac:dyDescent="0.25">
      <c r="C10" s="19" t="s">
        <v>17</v>
      </c>
      <c r="D10" s="22"/>
    </row>
    <row r="11" spans="3:5" x14ac:dyDescent="0.25">
      <c r="C11" s="19" t="s">
        <v>18</v>
      </c>
      <c r="D11" s="22"/>
    </row>
    <row r="12" spans="3:5" x14ac:dyDescent="0.25">
      <c r="C12" s="19" t="s">
        <v>19</v>
      </c>
      <c r="D12" s="22"/>
    </row>
    <row r="13" spans="3:5" x14ac:dyDescent="0.25">
      <c r="C13" s="19" t="s">
        <v>29</v>
      </c>
      <c r="D13" s="22"/>
    </row>
    <row r="14" spans="3:5" x14ac:dyDescent="0.25">
      <c r="C14" s="19" t="s">
        <v>20</v>
      </c>
      <c r="D14" s="22"/>
    </row>
    <row r="15" spans="3:5" x14ac:dyDescent="0.25">
      <c r="C15" s="19" t="s">
        <v>21</v>
      </c>
      <c r="D15" s="22"/>
    </row>
    <row r="16" spans="3:5" x14ac:dyDescent="0.25">
      <c r="C16" s="19" t="s">
        <v>22</v>
      </c>
      <c r="D16" s="22"/>
    </row>
    <row r="17" spans="3:4" x14ac:dyDescent="0.25">
      <c r="C17" s="19" t="s">
        <v>23</v>
      </c>
      <c r="D17" s="22"/>
    </row>
    <row r="18" spans="3:4" x14ac:dyDescent="0.25">
      <c r="C18" s="19" t="s">
        <v>24</v>
      </c>
      <c r="D18" s="22"/>
    </row>
    <row r="19" spans="3:4" x14ac:dyDescent="0.25">
      <c r="C19" s="19" t="s">
        <v>25</v>
      </c>
      <c r="D19" s="22"/>
    </row>
    <row r="20" spans="3:4" x14ac:dyDescent="0.25">
      <c r="C20" s="19" t="s">
        <v>26</v>
      </c>
      <c r="D20" s="22"/>
    </row>
    <row r="21" spans="3:4" x14ac:dyDescent="0.25">
      <c r="C21" s="19" t="s">
        <v>27</v>
      </c>
      <c r="D21" s="22"/>
    </row>
    <row r="22" spans="3:4" x14ac:dyDescent="0.25">
      <c r="C22" s="19" t="s">
        <v>31</v>
      </c>
      <c r="D22" s="22"/>
    </row>
    <row r="23" spans="3:4" x14ac:dyDescent="0.25">
      <c r="C23" s="19" t="s">
        <v>30</v>
      </c>
      <c r="D23" s="22"/>
    </row>
    <row r="24" spans="3:4" x14ac:dyDescent="0.25">
      <c r="C24" s="19" t="s">
        <v>32</v>
      </c>
      <c r="D24" s="22"/>
    </row>
    <row r="25" spans="3:4" x14ac:dyDescent="0.25">
      <c r="C25" s="19" t="s">
        <v>33</v>
      </c>
      <c r="D25" s="22"/>
    </row>
    <row r="26" spans="3:4" x14ac:dyDescent="0.25">
      <c r="C26" s="19" t="s">
        <v>34</v>
      </c>
      <c r="D26" s="22"/>
    </row>
    <row r="27" spans="3:4" x14ac:dyDescent="0.25">
      <c r="C27" s="19" t="s">
        <v>35</v>
      </c>
      <c r="D27" s="22"/>
    </row>
    <row r="28" spans="3:4" x14ac:dyDescent="0.25">
      <c r="C28" s="19" t="s">
        <v>36</v>
      </c>
      <c r="D28" s="22"/>
    </row>
    <row r="29" spans="3:4" x14ac:dyDescent="0.25">
      <c r="C29" s="19" t="s">
        <v>37</v>
      </c>
      <c r="D29" s="22"/>
    </row>
    <row r="30" spans="3:4" x14ac:dyDescent="0.25">
      <c r="C30" s="19" t="s">
        <v>38</v>
      </c>
      <c r="D30" s="22"/>
    </row>
    <row r="31" spans="3:4" x14ac:dyDescent="0.25">
      <c r="C31" s="19" t="s">
        <v>39</v>
      </c>
      <c r="D31" s="22"/>
    </row>
    <row r="32" spans="3:4" x14ac:dyDescent="0.25">
      <c r="C32" s="19"/>
      <c r="D32" s="22"/>
    </row>
    <row r="33" spans="3:4" x14ac:dyDescent="0.25">
      <c r="C33" s="19"/>
      <c r="D33" s="22"/>
    </row>
    <row r="34" spans="3:4" x14ac:dyDescent="0.25">
      <c r="C34" s="19"/>
      <c r="D34" s="22"/>
    </row>
    <row r="35" spans="3:4" x14ac:dyDescent="0.25">
      <c r="C35" s="19"/>
      <c r="D35" s="22"/>
    </row>
    <row r="36" spans="3:4" x14ac:dyDescent="0.25">
      <c r="C36" s="19"/>
      <c r="D36" s="22"/>
    </row>
    <row r="37" spans="3:4" x14ac:dyDescent="0.25">
      <c r="C37" s="19"/>
      <c r="D37" s="22"/>
    </row>
    <row r="38" spans="3:4" x14ac:dyDescent="0.25">
      <c r="C38" s="19"/>
      <c r="D38" s="22"/>
    </row>
    <row r="39" spans="3:4" x14ac:dyDescent="0.25">
      <c r="C39" s="19"/>
      <c r="D39" s="22"/>
    </row>
    <row r="40" spans="3:4" x14ac:dyDescent="0.25">
      <c r="C40" s="19"/>
      <c r="D40" s="22"/>
    </row>
    <row r="41" spans="3:4" x14ac:dyDescent="0.25">
      <c r="C41" s="19"/>
      <c r="D41" s="22"/>
    </row>
    <row r="42" spans="3:4" x14ac:dyDescent="0.25">
      <c r="C42" s="19"/>
      <c r="D42" s="22"/>
    </row>
    <row r="43" spans="3:4" x14ac:dyDescent="0.25">
      <c r="C43" s="19"/>
      <c r="D43" s="22"/>
    </row>
    <row r="44" spans="3:4" x14ac:dyDescent="0.25">
      <c r="C44" s="19"/>
      <c r="D44" s="22"/>
    </row>
    <row r="45" spans="3:4" x14ac:dyDescent="0.25">
      <c r="C45" s="19"/>
      <c r="D45" s="22"/>
    </row>
    <row r="46" spans="3:4" x14ac:dyDescent="0.25">
      <c r="C46" s="19"/>
      <c r="D46" s="22"/>
    </row>
    <row r="47" spans="3:4" x14ac:dyDescent="0.25">
      <c r="C47" s="19"/>
      <c r="D47" s="22"/>
    </row>
    <row r="48" spans="3:4" x14ac:dyDescent="0.25">
      <c r="C48" s="19"/>
      <c r="D48" s="22"/>
    </row>
    <row r="49" spans="3:4" x14ac:dyDescent="0.25">
      <c r="C49" s="19"/>
      <c r="D49" s="22"/>
    </row>
    <row r="50" spans="3:4" x14ac:dyDescent="0.25">
      <c r="C50" s="19"/>
      <c r="D50" s="22"/>
    </row>
    <row r="51" spans="3:4" x14ac:dyDescent="0.25">
      <c r="C51" s="19"/>
      <c r="D51" s="22"/>
    </row>
    <row r="52" spans="3:4" x14ac:dyDescent="0.25">
      <c r="C52" s="19"/>
      <c r="D52" s="22"/>
    </row>
    <row r="53" spans="3:4" x14ac:dyDescent="0.25">
      <c r="C53" s="19"/>
      <c r="D53" s="22"/>
    </row>
    <row r="54" spans="3:4" x14ac:dyDescent="0.25">
      <c r="C54" s="20"/>
      <c r="D54" s="23"/>
    </row>
  </sheetData>
  <sheetProtection sheet="1" objects="1" scenarios="1" selectLockedCells="1"/>
  <mergeCells count="1"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CHARGE</vt:lpstr>
      <vt:lpstr>ATELIERS</vt:lpstr>
      <vt:lpstr>ChargeMini</vt:lpstr>
      <vt:lpstr>ListeAteliers</vt:lpstr>
      <vt:lpstr>MenuAteliers</vt:lpstr>
      <vt:lpstr>RM</vt:lpstr>
      <vt:lpstr>RMenBase</vt:lpstr>
      <vt:lpstr>TableauAteliers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di Pol</dc:creator>
  <cp:keywords/>
  <dc:description/>
  <cp:lastModifiedBy>Luc</cp:lastModifiedBy>
  <cp:revision/>
  <cp:lastPrinted>2015-12-31T11:46:42Z</cp:lastPrinted>
  <dcterms:created xsi:type="dcterms:W3CDTF">2011-10-23T06:23:47Z</dcterms:created>
  <dcterms:modified xsi:type="dcterms:W3CDTF">2018-03-09T11:26:18Z</dcterms:modified>
  <cp:category/>
  <cp:contentStatus/>
</cp:coreProperties>
</file>