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20" windowWidth="14508" windowHeight="6240"/>
  </bookViews>
  <sheets>
    <sheet name="Bilan collège" sheetId="2" r:id="rId1"/>
    <sheet name="4ème 1" sheetId="1" r:id="rId2"/>
    <sheet name="4ème 2" sheetId="15" r:id="rId3"/>
    <sheet name="4ème 3" sheetId="14" r:id="rId4"/>
    <sheet name="4ème 4" sheetId="13" r:id="rId5"/>
    <sheet name="4ème 5" sheetId="12" r:id="rId6"/>
    <sheet name="4ème 6" sheetId="11" r:id="rId7"/>
    <sheet name="4ème 7" sheetId="10" r:id="rId8"/>
  </sheets>
  <calcPr calcId="125725"/>
</workbook>
</file>

<file path=xl/calcChain.xml><?xml version="1.0" encoding="utf-8"?>
<calcChain xmlns="http://schemas.openxmlformats.org/spreadsheetml/2006/main">
  <c r="X5" i="10"/>
  <c r="X5" i="11"/>
  <c r="W5"/>
  <c r="X5" i="12"/>
  <c r="W5"/>
  <c r="X5" i="13"/>
  <c r="W5"/>
  <c r="X5" i="14"/>
  <c r="W5"/>
  <c r="X5" i="15"/>
  <c r="W5"/>
  <c r="C47" i="11" l="1"/>
  <c r="C47" i="12"/>
  <c r="C47" i="13"/>
  <c r="C47" i="14"/>
  <c r="F70" i="11" l="1"/>
  <c r="F69"/>
  <c r="F68"/>
  <c r="F61"/>
  <c r="F60"/>
  <c r="F62" s="1"/>
  <c r="I56"/>
  <c r="H56"/>
  <c r="G56"/>
  <c r="F56"/>
  <c r="E56"/>
  <c r="D56"/>
  <c r="C56"/>
  <c r="B56"/>
  <c r="M20" i="2"/>
  <c r="F70" i="12"/>
  <c r="F69"/>
  <c r="F68"/>
  <c r="F61"/>
  <c r="F60"/>
  <c r="F62" s="1"/>
  <c r="I56"/>
  <c r="H56"/>
  <c r="G56"/>
  <c r="F56"/>
  <c r="E56"/>
  <c r="D56"/>
  <c r="C56"/>
  <c r="B56"/>
  <c r="M19" i="2"/>
  <c r="F70" i="13"/>
  <c r="F69"/>
  <c r="F68"/>
  <c r="F61"/>
  <c r="F60"/>
  <c r="F62" s="1"/>
  <c r="I56"/>
  <c r="H56"/>
  <c r="G56"/>
  <c r="F56"/>
  <c r="E56"/>
  <c r="D56"/>
  <c r="C56"/>
  <c r="B56"/>
  <c r="M18" i="2"/>
  <c r="F70" i="14"/>
  <c r="F69"/>
  <c r="F68"/>
  <c r="F61"/>
  <c r="F60"/>
  <c r="F62" s="1"/>
  <c r="I56"/>
  <c r="H56"/>
  <c r="G56"/>
  <c r="F56"/>
  <c r="E56"/>
  <c r="D56"/>
  <c r="C56"/>
  <c r="B56"/>
  <c r="M17" i="2"/>
  <c r="X4" i="10"/>
  <c r="X3"/>
  <c r="X4" i="11"/>
  <c r="X3"/>
  <c r="X4" i="12"/>
  <c r="X3"/>
  <c r="X4" i="13"/>
  <c r="X3"/>
  <c r="X4" i="14"/>
  <c r="X3"/>
  <c r="W4" i="11"/>
  <c r="W3"/>
  <c r="W4" i="12"/>
  <c r="W3"/>
  <c r="W4" i="13"/>
  <c r="W3"/>
  <c r="W4" i="14"/>
  <c r="W3"/>
  <c r="T42" i="15"/>
  <c r="S42"/>
  <c r="R42"/>
  <c r="Q42"/>
  <c r="U42" s="1"/>
  <c r="O42" s="1"/>
  <c r="J42"/>
  <c r="P42" s="1"/>
  <c r="T41"/>
  <c r="S41"/>
  <c r="R41"/>
  <c r="Q41"/>
  <c r="J41"/>
  <c r="P41" s="1"/>
  <c r="T40"/>
  <c r="S40"/>
  <c r="R40"/>
  <c r="Q40"/>
  <c r="U40" s="1"/>
  <c r="O40" s="1"/>
  <c r="J40"/>
  <c r="P40" s="1"/>
  <c r="T39"/>
  <c r="S39"/>
  <c r="R39"/>
  <c r="Q39"/>
  <c r="J39"/>
  <c r="P39" s="1"/>
  <c r="T38"/>
  <c r="S38"/>
  <c r="R38"/>
  <c r="Q38"/>
  <c r="U38" s="1"/>
  <c r="O38" s="1"/>
  <c r="J38"/>
  <c r="P38" s="1"/>
  <c r="T37"/>
  <c r="S37"/>
  <c r="R37"/>
  <c r="Q37"/>
  <c r="J37"/>
  <c r="P37" s="1"/>
  <c r="T36"/>
  <c r="S36"/>
  <c r="R36"/>
  <c r="Q36"/>
  <c r="U36" s="1"/>
  <c r="O36" s="1"/>
  <c r="J36"/>
  <c r="P36" s="1"/>
  <c r="T35"/>
  <c r="S35"/>
  <c r="R35"/>
  <c r="Q35"/>
  <c r="J35"/>
  <c r="P35" s="1"/>
  <c r="T34"/>
  <c r="S34"/>
  <c r="R34"/>
  <c r="Q34"/>
  <c r="U34" s="1"/>
  <c r="O34" s="1"/>
  <c r="J34"/>
  <c r="P34" s="1"/>
  <c r="T33"/>
  <c r="S33"/>
  <c r="R33"/>
  <c r="Q33"/>
  <c r="J33"/>
  <c r="P33" s="1"/>
  <c r="T32"/>
  <c r="S32"/>
  <c r="R32"/>
  <c r="Q32"/>
  <c r="U32" s="1"/>
  <c r="O32" s="1"/>
  <c r="J32"/>
  <c r="P32" s="1"/>
  <c r="T31"/>
  <c r="S31"/>
  <c r="R31"/>
  <c r="Q31"/>
  <c r="J31"/>
  <c r="P31" s="1"/>
  <c r="T30"/>
  <c r="S30"/>
  <c r="R30"/>
  <c r="Q30"/>
  <c r="U30" s="1"/>
  <c r="O30" s="1"/>
  <c r="J30"/>
  <c r="P30" s="1"/>
  <c r="T29"/>
  <c r="S29"/>
  <c r="R29"/>
  <c r="Q29"/>
  <c r="J29"/>
  <c r="P29" s="1"/>
  <c r="T28"/>
  <c r="S28"/>
  <c r="R28"/>
  <c r="Q28"/>
  <c r="U28" s="1"/>
  <c r="O28" s="1"/>
  <c r="J28"/>
  <c r="P28" s="1"/>
  <c r="T27"/>
  <c r="S27"/>
  <c r="R27"/>
  <c r="Q27"/>
  <c r="J27"/>
  <c r="P27" s="1"/>
  <c r="T26"/>
  <c r="S26"/>
  <c r="R26"/>
  <c r="Q26"/>
  <c r="U26" s="1"/>
  <c r="O26" s="1"/>
  <c r="J26"/>
  <c r="P26" s="1"/>
  <c r="T25"/>
  <c r="S25"/>
  <c r="R25"/>
  <c r="Q25"/>
  <c r="J25"/>
  <c r="P25" s="1"/>
  <c r="T24"/>
  <c r="S24"/>
  <c r="R24"/>
  <c r="Q24"/>
  <c r="U24" s="1"/>
  <c r="O24" s="1"/>
  <c r="J24"/>
  <c r="P24" s="1"/>
  <c r="T23"/>
  <c r="S23"/>
  <c r="R23"/>
  <c r="Q23"/>
  <c r="J23"/>
  <c r="P23" s="1"/>
  <c r="T22"/>
  <c r="S22"/>
  <c r="R22"/>
  <c r="Q22"/>
  <c r="U22" s="1"/>
  <c r="O22" s="1"/>
  <c r="J22"/>
  <c r="P22" s="1"/>
  <c r="T21"/>
  <c r="S21"/>
  <c r="R21"/>
  <c r="Q21"/>
  <c r="J21"/>
  <c r="P21" s="1"/>
  <c r="T20"/>
  <c r="S20"/>
  <c r="R20"/>
  <c r="Q20"/>
  <c r="J20"/>
  <c r="P20" s="1"/>
  <c r="T19"/>
  <c r="S19"/>
  <c r="R19"/>
  <c r="Q19"/>
  <c r="J19"/>
  <c r="P19" s="1"/>
  <c r="T18"/>
  <c r="S18"/>
  <c r="R18"/>
  <c r="Q18"/>
  <c r="J18"/>
  <c r="P18" s="1"/>
  <c r="T17"/>
  <c r="S17"/>
  <c r="R17"/>
  <c r="Q17"/>
  <c r="J17"/>
  <c r="P17" s="1"/>
  <c r="T16"/>
  <c r="S16"/>
  <c r="R16"/>
  <c r="Q16"/>
  <c r="J16"/>
  <c r="P16" s="1"/>
  <c r="T15"/>
  <c r="S15"/>
  <c r="R15"/>
  <c r="Q15"/>
  <c r="J15"/>
  <c r="P15" s="1"/>
  <c r="T14"/>
  <c r="S14"/>
  <c r="R14"/>
  <c r="Q14"/>
  <c r="J14"/>
  <c r="P14" s="1"/>
  <c r="T13"/>
  <c r="S13"/>
  <c r="R13"/>
  <c r="Q13"/>
  <c r="J13"/>
  <c r="P13" s="1"/>
  <c r="T12"/>
  <c r="S12"/>
  <c r="R12"/>
  <c r="Q12"/>
  <c r="J12"/>
  <c r="P12" s="1"/>
  <c r="T11"/>
  <c r="S11"/>
  <c r="R11"/>
  <c r="Q11"/>
  <c r="J11"/>
  <c r="T42" i="14"/>
  <c r="S42"/>
  <c r="R42"/>
  <c r="Q42"/>
  <c r="U42" s="1"/>
  <c r="O42" s="1"/>
  <c r="J42"/>
  <c r="P42" s="1"/>
  <c r="T41"/>
  <c r="S41"/>
  <c r="R41"/>
  <c r="Q41"/>
  <c r="J41"/>
  <c r="P41" s="1"/>
  <c r="T40"/>
  <c r="S40"/>
  <c r="R40"/>
  <c r="Q40"/>
  <c r="U40" s="1"/>
  <c r="O40" s="1"/>
  <c r="J40"/>
  <c r="P40" s="1"/>
  <c r="T39"/>
  <c r="S39"/>
  <c r="R39"/>
  <c r="Q39"/>
  <c r="J39"/>
  <c r="P39" s="1"/>
  <c r="T38"/>
  <c r="S38"/>
  <c r="R38"/>
  <c r="Q38"/>
  <c r="U38" s="1"/>
  <c r="O38" s="1"/>
  <c r="J38"/>
  <c r="P38" s="1"/>
  <c r="T37"/>
  <c r="S37"/>
  <c r="R37"/>
  <c r="Q37"/>
  <c r="J37"/>
  <c r="P37" s="1"/>
  <c r="T36"/>
  <c r="S36"/>
  <c r="R36"/>
  <c r="Q36"/>
  <c r="U36" s="1"/>
  <c r="O36" s="1"/>
  <c r="J36"/>
  <c r="P36" s="1"/>
  <c r="T35"/>
  <c r="S35"/>
  <c r="R35"/>
  <c r="Q35"/>
  <c r="J35"/>
  <c r="P35" s="1"/>
  <c r="T34"/>
  <c r="S34"/>
  <c r="R34"/>
  <c r="Q34"/>
  <c r="U34" s="1"/>
  <c r="O34" s="1"/>
  <c r="J34"/>
  <c r="P34" s="1"/>
  <c r="T33"/>
  <c r="S33"/>
  <c r="R33"/>
  <c r="Q33"/>
  <c r="J33"/>
  <c r="P33" s="1"/>
  <c r="T32"/>
  <c r="S32"/>
  <c r="R32"/>
  <c r="Q32"/>
  <c r="U32" s="1"/>
  <c r="O32" s="1"/>
  <c r="J32"/>
  <c r="P32" s="1"/>
  <c r="T31"/>
  <c r="S31"/>
  <c r="R31"/>
  <c r="Q31"/>
  <c r="J31"/>
  <c r="P31" s="1"/>
  <c r="T30"/>
  <c r="S30"/>
  <c r="R30"/>
  <c r="Q30"/>
  <c r="U30" s="1"/>
  <c r="O30" s="1"/>
  <c r="J30"/>
  <c r="P30" s="1"/>
  <c r="T29"/>
  <c r="S29"/>
  <c r="R29"/>
  <c r="Q29"/>
  <c r="J29"/>
  <c r="P29" s="1"/>
  <c r="T28"/>
  <c r="S28"/>
  <c r="R28"/>
  <c r="Q28"/>
  <c r="U28" s="1"/>
  <c r="O28" s="1"/>
  <c r="J28"/>
  <c r="P28" s="1"/>
  <c r="T27"/>
  <c r="S27"/>
  <c r="R27"/>
  <c r="Q27"/>
  <c r="J27"/>
  <c r="P27" s="1"/>
  <c r="T26"/>
  <c r="S26"/>
  <c r="R26"/>
  <c r="Q26"/>
  <c r="U26" s="1"/>
  <c r="O26" s="1"/>
  <c r="J26"/>
  <c r="P26" s="1"/>
  <c r="T25"/>
  <c r="S25"/>
  <c r="R25"/>
  <c r="Q25"/>
  <c r="J25"/>
  <c r="P25" s="1"/>
  <c r="T24"/>
  <c r="S24"/>
  <c r="R24"/>
  <c r="Q24"/>
  <c r="U24" s="1"/>
  <c r="O24" s="1"/>
  <c r="J24"/>
  <c r="P24" s="1"/>
  <c r="T23"/>
  <c r="S23"/>
  <c r="R23"/>
  <c r="Q23"/>
  <c r="J23"/>
  <c r="P23" s="1"/>
  <c r="T22"/>
  <c r="S22"/>
  <c r="R22"/>
  <c r="Q22"/>
  <c r="U22" s="1"/>
  <c r="O22" s="1"/>
  <c r="J22"/>
  <c r="P22" s="1"/>
  <c r="T21"/>
  <c r="S21"/>
  <c r="R21"/>
  <c r="Q21"/>
  <c r="J21"/>
  <c r="P21" s="1"/>
  <c r="T20"/>
  <c r="S20"/>
  <c r="R20"/>
  <c r="Q20"/>
  <c r="U20" s="1"/>
  <c r="O20" s="1"/>
  <c r="J20"/>
  <c r="P20" s="1"/>
  <c r="T19"/>
  <c r="S19"/>
  <c r="R19"/>
  <c r="Q19"/>
  <c r="J19"/>
  <c r="P19" s="1"/>
  <c r="T18"/>
  <c r="S18"/>
  <c r="R18"/>
  <c r="Q18"/>
  <c r="U18" s="1"/>
  <c r="O18" s="1"/>
  <c r="J18"/>
  <c r="P18" s="1"/>
  <c r="T17"/>
  <c r="S17"/>
  <c r="R17"/>
  <c r="Q17"/>
  <c r="J17"/>
  <c r="P17" s="1"/>
  <c r="T16"/>
  <c r="S16"/>
  <c r="R16"/>
  <c r="Q16"/>
  <c r="U16" s="1"/>
  <c r="O16" s="1"/>
  <c r="J16"/>
  <c r="P16" s="1"/>
  <c r="T15"/>
  <c r="S15"/>
  <c r="R15"/>
  <c r="Q15"/>
  <c r="J15"/>
  <c r="P15" s="1"/>
  <c r="T14"/>
  <c r="S14"/>
  <c r="R14"/>
  <c r="Q14"/>
  <c r="U14" s="1"/>
  <c r="O14" s="1"/>
  <c r="J14"/>
  <c r="P14" s="1"/>
  <c r="T13"/>
  <c r="S13"/>
  <c r="R13"/>
  <c r="Q13"/>
  <c r="J13"/>
  <c r="P13" s="1"/>
  <c r="T12"/>
  <c r="S12"/>
  <c r="R12"/>
  <c r="Q12"/>
  <c r="U12" s="1"/>
  <c r="O12" s="1"/>
  <c r="J12"/>
  <c r="P12" s="1"/>
  <c r="T11"/>
  <c r="S11"/>
  <c r="R11"/>
  <c r="Q11"/>
  <c r="J11"/>
  <c r="T42" i="13"/>
  <c r="S42"/>
  <c r="R42"/>
  <c r="Q42"/>
  <c r="U42" s="1"/>
  <c r="O42" s="1"/>
  <c r="J42"/>
  <c r="P42" s="1"/>
  <c r="T41"/>
  <c r="S41"/>
  <c r="R41"/>
  <c r="Q41"/>
  <c r="J41"/>
  <c r="P41" s="1"/>
  <c r="T40"/>
  <c r="S40"/>
  <c r="R40"/>
  <c r="Q40"/>
  <c r="U40" s="1"/>
  <c r="O40" s="1"/>
  <c r="J40"/>
  <c r="P40" s="1"/>
  <c r="T39"/>
  <c r="S39"/>
  <c r="R39"/>
  <c r="Q39"/>
  <c r="J39"/>
  <c r="P39" s="1"/>
  <c r="T38"/>
  <c r="S38"/>
  <c r="R38"/>
  <c r="Q38"/>
  <c r="U38" s="1"/>
  <c r="O38" s="1"/>
  <c r="J38"/>
  <c r="P38" s="1"/>
  <c r="T37"/>
  <c r="S37"/>
  <c r="R37"/>
  <c r="Q37"/>
  <c r="J37"/>
  <c r="P37" s="1"/>
  <c r="T36"/>
  <c r="S36"/>
  <c r="R36"/>
  <c r="Q36"/>
  <c r="U36" s="1"/>
  <c r="O36" s="1"/>
  <c r="J36"/>
  <c r="P36" s="1"/>
  <c r="T35"/>
  <c r="S35"/>
  <c r="R35"/>
  <c r="Q35"/>
  <c r="J35"/>
  <c r="P35" s="1"/>
  <c r="T34"/>
  <c r="S34"/>
  <c r="R34"/>
  <c r="Q34"/>
  <c r="U34" s="1"/>
  <c r="O34" s="1"/>
  <c r="J34"/>
  <c r="P34" s="1"/>
  <c r="T33"/>
  <c r="S33"/>
  <c r="R33"/>
  <c r="Q33"/>
  <c r="J33"/>
  <c r="P33" s="1"/>
  <c r="T32"/>
  <c r="S32"/>
  <c r="R32"/>
  <c r="Q32"/>
  <c r="U32" s="1"/>
  <c r="O32" s="1"/>
  <c r="J32"/>
  <c r="P32" s="1"/>
  <c r="T31"/>
  <c r="S31"/>
  <c r="R31"/>
  <c r="Q31"/>
  <c r="J31"/>
  <c r="P31" s="1"/>
  <c r="T30"/>
  <c r="S30"/>
  <c r="R30"/>
  <c r="Q30"/>
  <c r="U30" s="1"/>
  <c r="O30" s="1"/>
  <c r="J30"/>
  <c r="P30" s="1"/>
  <c r="T29"/>
  <c r="S29"/>
  <c r="R29"/>
  <c r="Q29"/>
  <c r="J29"/>
  <c r="P29" s="1"/>
  <c r="T28"/>
  <c r="S28"/>
  <c r="R28"/>
  <c r="Q28"/>
  <c r="U28" s="1"/>
  <c r="O28" s="1"/>
  <c r="J28"/>
  <c r="P28" s="1"/>
  <c r="T27"/>
  <c r="S27"/>
  <c r="R27"/>
  <c r="Q27"/>
  <c r="J27"/>
  <c r="P27" s="1"/>
  <c r="T26"/>
  <c r="S26"/>
  <c r="R26"/>
  <c r="Q26"/>
  <c r="U26" s="1"/>
  <c r="O26" s="1"/>
  <c r="J26"/>
  <c r="P26" s="1"/>
  <c r="T25"/>
  <c r="S25"/>
  <c r="R25"/>
  <c r="Q25"/>
  <c r="J25"/>
  <c r="P25" s="1"/>
  <c r="T24"/>
  <c r="S24"/>
  <c r="R24"/>
  <c r="Q24"/>
  <c r="U24" s="1"/>
  <c r="O24" s="1"/>
  <c r="J24"/>
  <c r="P24" s="1"/>
  <c r="T23"/>
  <c r="S23"/>
  <c r="R23"/>
  <c r="Q23"/>
  <c r="J23"/>
  <c r="P23" s="1"/>
  <c r="T22"/>
  <c r="S22"/>
  <c r="R22"/>
  <c r="Q22"/>
  <c r="U22" s="1"/>
  <c r="O22" s="1"/>
  <c r="J22"/>
  <c r="P22" s="1"/>
  <c r="T21"/>
  <c r="S21"/>
  <c r="R21"/>
  <c r="Q21"/>
  <c r="J21"/>
  <c r="P21" s="1"/>
  <c r="T20"/>
  <c r="S20"/>
  <c r="R20"/>
  <c r="Q20"/>
  <c r="U20" s="1"/>
  <c r="O20" s="1"/>
  <c r="J20"/>
  <c r="P20" s="1"/>
  <c r="T19"/>
  <c r="S19"/>
  <c r="R19"/>
  <c r="Q19"/>
  <c r="J19"/>
  <c r="P19" s="1"/>
  <c r="T18"/>
  <c r="S18"/>
  <c r="R18"/>
  <c r="Q18"/>
  <c r="U18" s="1"/>
  <c r="O18" s="1"/>
  <c r="J18"/>
  <c r="P18" s="1"/>
  <c r="T17"/>
  <c r="S17"/>
  <c r="R17"/>
  <c r="Q17"/>
  <c r="J17"/>
  <c r="P17" s="1"/>
  <c r="T16"/>
  <c r="S16"/>
  <c r="R16"/>
  <c r="Q16"/>
  <c r="U16" s="1"/>
  <c r="O16" s="1"/>
  <c r="J16"/>
  <c r="P16" s="1"/>
  <c r="T15"/>
  <c r="S15"/>
  <c r="R15"/>
  <c r="Q15"/>
  <c r="J15"/>
  <c r="P15" s="1"/>
  <c r="T14"/>
  <c r="S14"/>
  <c r="R14"/>
  <c r="Q14"/>
  <c r="U14" s="1"/>
  <c r="O14" s="1"/>
  <c r="J14"/>
  <c r="P14" s="1"/>
  <c r="T13"/>
  <c r="S13"/>
  <c r="R13"/>
  <c r="Q13"/>
  <c r="J13"/>
  <c r="P13" s="1"/>
  <c r="T12"/>
  <c r="S12"/>
  <c r="R12"/>
  <c r="Q12"/>
  <c r="U12" s="1"/>
  <c r="O12" s="1"/>
  <c r="J12"/>
  <c r="P12" s="1"/>
  <c r="T11"/>
  <c r="S11"/>
  <c r="R11"/>
  <c r="Q11"/>
  <c r="J11"/>
  <c r="T42" i="12"/>
  <c r="S42"/>
  <c r="R42"/>
  <c r="Q42"/>
  <c r="U42" s="1"/>
  <c r="O42" s="1"/>
  <c r="J42"/>
  <c r="P42" s="1"/>
  <c r="T41"/>
  <c r="S41"/>
  <c r="R41"/>
  <c r="Q41"/>
  <c r="J41"/>
  <c r="P41" s="1"/>
  <c r="T40"/>
  <c r="S40"/>
  <c r="R40"/>
  <c r="Q40"/>
  <c r="U40" s="1"/>
  <c r="O40" s="1"/>
  <c r="J40"/>
  <c r="P40" s="1"/>
  <c r="T39"/>
  <c r="S39"/>
  <c r="R39"/>
  <c r="Q39"/>
  <c r="J39"/>
  <c r="P39" s="1"/>
  <c r="T38"/>
  <c r="S38"/>
  <c r="R38"/>
  <c r="Q38"/>
  <c r="U38" s="1"/>
  <c r="O38" s="1"/>
  <c r="J38"/>
  <c r="P38" s="1"/>
  <c r="T37"/>
  <c r="S37"/>
  <c r="R37"/>
  <c r="Q37"/>
  <c r="J37"/>
  <c r="P37" s="1"/>
  <c r="T36"/>
  <c r="S36"/>
  <c r="R36"/>
  <c r="Q36"/>
  <c r="U36" s="1"/>
  <c r="O36" s="1"/>
  <c r="J36"/>
  <c r="P36" s="1"/>
  <c r="T35"/>
  <c r="S35"/>
  <c r="R35"/>
  <c r="Q35"/>
  <c r="J35"/>
  <c r="P35" s="1"/>
  <c r="T34"/>
  <c r="S34"/>
  <c r="R34"/>
  <c r="Q34"/>
  <c r="U34" s="1"/>
  <c r="O34" s="1"/>
  <c r="J34"/>
  <c r="P34" s="1"/>
  <c r="T33"/>
  <c r="S33"/>
  <c r="R33"/>
  <c r="Q33"/>
  <c r="J33"/>
  <c r="P33" s="1"/>
  <c r="T32"/>
  <c r="S32"/>
  <c r="R32"/>
  <c r="Q32"/>
  <c r="U32" s="1"/>
  <c r="O32" s="1"/>
  <c r="J32"/>
  <c r="P32" s="1"/>
  <c r="T31"/>
  <c r="S31"/>
  <c r="R31"/>
  <c r="Q31"/>
  <c r="J31"/>
  <c r="P31" s="1"/>
  <c r="T30"/>
  <c r="S30"/>
  <c r="R30"/>
  <c r="Q30"/>
  <c r="U30" s="1"/>
  <c r="O30" s="1"/>
  <c r="J30"/>
  <c r="P30" s="1"/>
  <c r="T29"/>
  <c r="S29"/>
  <c r="R29"/>
  <c r="Q29"/>
  <c r="J29"/>
  <c r="P29" s="1"/>
  <c r="T28"/>
  <c r="S28"/>
  <c r="R28"/>
  <c r="Q28"/>
  <c r="U28" s="1"/>
  <c r="O28" s="1"/>
  <c r="J28"/>
  <c r="P28" s="1"/>
  <c r="T27"/>
  <c r="S27"/>
  <c r="R27"/>
  <c r="Q27"/>
  <c r="J27"/>
  <c r="P27" s="1"/>
  <c r="T26"/>
  <c r="S26"/>
  <c r="R26"/>
  <c r="Q26"/>
  <c r="U26" s="1"/>
  <c r="O26" s="1"/>
  <c r="J26"/>
  <c r="P26" s="1"/>
  <c r="T25"/>
  <c r="S25"/>
  <c r="R25"/>
  <c r="Q25"/>
  <c r="J25"/>
  <c r="P25" s="1"/>
  <c r="T24"/>
  <c r="S24"/>
  <c r="R24"/>
  <c r="Q24"/>
  <c r="U24" s="1"/>
  <c r="O24" s="1"/>
  <c r="J24"/>
  <c r="P24" s="1"/>
  <c r="T23"/>
  <c r="S23"/>
  <c r="R23"/>
  <c r="Q23"/>
  <c r="J23"/>
  <c r="P23" s="1"/>
  <c r="T22"/>
  <c r="S22"/>
  <c r="R22"/>
  <c r="Q22"/>
  <c r="U22" s="1"/>
  <c r="O22" s="1"/>
  <c r="J22"/>
  <c r="P22" s="1"/>
  <c r="T21"/>
  <c r="S21"/>
  <c r="R21"/>
  <c r="Q21"/>
  <c r="J21"/>
  <c r="P21" s="1"/>
  <c r="T20"/>
  <c r="S20"/>
  <c r="R20"/>
  <c r="Q20"/>
  <c r="U20" s="1"/>
  <c r="O20" s="1"/>
  <c r="J20"/>
  <c r="P20" s="1"/>
  <c r="T19"/>
  <c r="S19"/>
  <c r="R19"/>
  <c r="Q19"/>
  <c r="J19"/>
  <c r="P19" s="1"/>
  <c r="T18"/>
  <c r="S18"/>
  <c r="R18"/>
  <c r="Q18"/>
  <c r="U18" s="1"/>
  <c r="O18" s="1"/>
  <c r="J18"/>
  <c r="P18" s="1"/>
  <c r="T17"/>
  <c r="S17"/>
  <c r="R17"/>
  <c r="Q17"/>
  <c r="J17"/>
  <c r="P17" s="1"/>
  <c r="T16"/>
  <c r="S16"/>
  <c r="R16"/>
  <c r="Q16"/>
  <c r="U16" s="1"/>
  <c r="O16" s="1"/>
  <c r="J16"/>
  <c r="P16" s="1"/>
  <c r="T15"/>
  <c r="S15"/>
  <c r="R15"/>
  <c r="Q15"/>
  <c r="J15"/>
  <c r="P15" s="1"/>
  <c r="T14"/>
  <c r="S14"/>
  <c r="R14"/>
  <c r="Q14"/>
  <c r="U14" s="1"/>
  <c r="O14" s="1"/>
  <c r="J14"/>
  <c r="P14" s="1"/>
  <c r="T13"/>
  <c r="S13"/>
  <c r="R13"/>
  <c r="Q13"/>
  <c r="J13"/>
  <c r="P13" s="1"/>
  <c r="T12"/>
  <c r="S12"/>
  <c r="R12"/>
  <c r="Q12"/>
  <c r="U12" s="1"/>
  <c r="O12" s="1"/>
  <c r="J12"/>
  <c r="P12" s="1"/>
  <c r="T11"/>
  <c r="S11"/>
  <c r="R11"/>
  <c r="Q11"/>
  <c r="J11"/>
  <c r="T42" i="11"/>
  <c r="S42"/>
  <c r="R42"/>
  <c r="Q42"/>
  <c r="U42" s="1"/>
  <c r="O42" s="1"/>
  <c r="J42"/>
  <c r="P42" s="1"/>
  <c r="T41"/>
  <c r="S41"/>
  <c r="R41"/>
  <c r="Q41"/>
  <c r="J41"/>
  <c r="P41" s="1"/>
  <c r="T40"/>
  <c r="S40"/>
  <c r="R40"/>
  <c r="Q40"/>
  <c r="U40" s="1"/>
  <c r="O40" s="1"/>
  <c r="J40"/>
  <c r="P40" s="1"/>
  <c r="T39"/>
  <c r="S39"/>
  <c r="R39"/>
  <c r="Q39"/>
  <c r="J39"/>
  <c r="P39" s="1"/>
  <c r="T38"/>
  <c r="S38"/>
  <c r="R38"/>
  <c r="Q38"/>
  <c r="U38" s="1"/>
  <c r="O38" s="1"/>
  <c r="J38"/>
  <c r="P38" s="1"/>
  <c r="T37"/>
  <c r="S37"/>
  <c r="R37"/>
  <c r="Q37"/>
  <c r="J37"/>
  <c r="P37" s="1"/>
  <c r="T36"/>
  <c r="S36"/>
  <c r="R36"/>
  <c r="Q36"/>
  <c r="U36" s="1"/>
  <c r="O36" s="1"/>
  <c r="J36"/>
  <c r="P36" s="1"/>
  <c r="T35"/>
  <c r="S35"/>
  <c r="R35"/>
  <c r="Q35"/>
  <c r="J35"/>
  <c r="P35" s="1"/>
  <c r="T34"/>
  <c r="S34"/>
  <c r="R34"/>
  <c r="Q34"/>
  <c r="U34" s="1"/>
  <c r="O34" s="1"/>
  <c r="J34"/>
  <c r="P34" s="1"/>
  <c r="T33"/>
  <c r="S33"/>
  <c r="R33"/>
  <c r="Q33"/>
  <c r="J33"/>
  <c r="P33" s="1"/>
  <c r="T32"/>
  <c r="S32"/>
  <c r="R32"/>
  <c r="Q32"/>
  <c r="U32" s="1"/>
  <c r="O32" s="1"/>
  <c r="J32"/>
  <c r="P32" s="1"/>
  <c r="T31"/>
  <c r="S31"/>
  <c r="R31"/>
  <c r="Q31"/>
  <c r="J31"/>
  <c r="P31" s="1"/>
  <c r="T30"/>
  <c r="S30"/>
  <c r="R30"/>
  <c r="Q30"/>
  <c r="U30" s="1"/>
  <c r="O30" s="1"/>
  <c r="J30"/>
  <c r="P30" s="1"/>
  <c r="T29"/>
  <c r="S29"/>
  <c r="R29"/>
  <c r="Q29"/>
  <c r="J29"/>
  <c r="P29" s="1"/>
  <c r="T28"/>
  <c r="S28"/>
  <c r="R28"/>
  <c r="Q28"/>
  <c r="U28" s="1"/>
  <c r="O28" s="1"/>
  <c r="J28"/>
  <c r="P28" s="1"/>
  <c r="T27"/>
  <c r="S27"/>
  <c r="R27"/>
  <c r="Q27"/>
  <c r="J27"/>
  <c r="P27" s="1"/>
  <c r="T26"/>
  <c r="S26"/>
  <c r="R26"/>
  <c r="Q26"/>
  <c r="U26" s="1"/>
  <c r="O26" s="1"/>
  <c r="J26"/>
  <c r="P26" s="1"/>
  <c r="T25"/>
  <c r="S25"/>
  <c r="R25"/>
  <c r="Q25"/>
  <c r="J25"/>
  <c r="P25" s="1"/>
  <c r="T24"/>
  <c r="S24"/>
  <c r="R24"/>
  <c r="Q24"/>
  <c r="U24" s="1"/>
  <c r="O24" s="1"/>
  <c r="J24"/>
  <c r="P24" s="1"/>
  <c r="T23"/>
  <c r="S23"/>
  <c r="R23"/>
  <c r="Q23"/>
  <c r="J23"/>
  <c r="P23" s="1"/>
  <c r="T22"/>
  <c r="S22"/>
  <c r="R22"/>
  <c r="Q22"/>
  <c r="U22" s="1"/>
  <c r="O22" s="1"/>
  <c r="J22"/>
  <c r="P22" s="1"/>
  <c r="T21"/>
  <c r="S21"/>
  <c r="R21"/>
  <c r="Q21"/>
  <c r="J21"/>
  <c r="P21" s="1"/>
  <c r="T20"/>
  <c r="S20"/>
  <c r="R20"/>
  <c r="Q20"/>
  <c r="U20" s="1"/>
  <c r="O20" s="1"/>
  <c r="J20"/>
  <c r="P20" s="1"/>
  <c r="T19"/>
  <c r="S19"/>
  <c r="R19"/>
  <c r="Q19"/>
  <c r="J19"/>
  <c r="P19" s="1"/>
  <c r="T18"/>
  <c r="S18"/>
  <c r="R18"/>
  <c r="Q18"/>
  <c r="U18" s="1"/>
  <c r="O18" s="1"/>
  <c r="J18"/>
  <c r="P18" s="1"/>
  <c r="T17"/>
  <c r="S17"/>
  <c r="R17"/>
  <c r="Q17"/>
  <c r="J17"/>
  <c r="P17" s="1"/>
  <c r="T16"/>
  <c r="S16"/>
  <c r="R16"/>
  <c r="Q16"/>
  <c r="U16" s="1"/>
  <c r="O16" s="1"/>
  <c r="J16"/>
  <c r="P16" s="1"/>
  <c r="T15"/>
  <c r="S15"/>
  <c r="R15"/>
  <c r="Q15"/>
  <c r="J15"/>
  <c r="P15" s="1"/>
  <c r="T14"/>
  <c r="S14"/>
  <c r="R14"/>
  <c r="Q14"/>
  <c r="U14" s="1"/>
  <c r="O14" s="1"/>
  <c r="J14"/>
  <c r="P14" s="1"/>
  <c r="T13"/>
  <c r="S13"/>
  <c r="R13"/>
  <c r="Q13"/>
  <c r="J13"/>
  <c r="P13" s="1"/>
  <c r="T12"/>
  <c r="S12"/>
  <c r="R12"/>
  <c r="Q12"/>
  <c r="U12" s="1"/>
  <c r="O12" s="1"/>
  <c r="J12"/>
  <c r="P12" s="1"/>
  <c r="T11"/>
  <c r="S11"/>
  <c r="R11"/>
  <c r="Q11"/>
  <c r="J11"/>
  <c r="T42" i="10"/>
  <c r="S42"/>
  <c r="R42"/>
  <c r="Q42"/>
  <c r="U42" s="1"/>
  <c r="O42" s="1"/>
  <c r="J42"/>
  <c r="P42" s="1"/>
  <c r="T41"/>
  <c r="S41"/>
  <c r="R41"/>
  <c r="Q41"/>
  <c r="J41"/>
  <c r="P41" s="1"/>
  <c r="T40"/>
  <c r="S40"/>
  <c r="R40"/>
  <c r="Q40"/>
  <c r="U40" s="1"/>
  <c r="O40" s="1"/>
  <c r="J40"/>
  <c r="P40" s="1"/>
  <c r="T39"/>
  <c r="S39"/>
  <c r="R39"/>
  <c r="Q39"/>
  <c r="J39"/>
  <c r="P39" s="1"/>
  <c r="T38"/>
  <c r="S38"/>
  <c r="R38"/>
  <c r="Q38"/>
  <c r="U38" s="1"/>
  <c r="O38" s="1"/>
  <c r="J38"/>
  <c r="P38" s="1"/>
  <c r="T37"/>
  <c r="S37"/>
  <c r="R37"/>
  <c r="Q37"/>
  <c r="J37"/>
  <c r="P37" s="1"/>
  <c r="T36"/>
  <c r="S36"/>
  <c r="R36"/>
  <c r="Q36"/>
  <c r="U36" s="1"/>
  <c r="O36" s="1"/>
  <c r="J36"/>
  <c r="P36" s="1"/>
  <c r="T35"/>
  <c r="S35"/>
  <c r="R35"/>
  <c r="Q35"/>
  <c r="J35"/>
  <c r="P35" s="1"/>
  <c r="T34"/>
  <c r="S34"/>
  <c r="R34"/>
  <c r="Q34"/>
  <c r="U34" s="1"/>
  <c r="O34" s="1"/>
  <c r="J34"/>
  <c r="P34" s="1"/>
  <c r="T33"/>
  <c r="S33"/>
  <c r="R33"/>
  <c r="Q33"/>
  <c r="J33"/>
  <c r="P33" s="1"/>
  <c r="T32"/>
  <c r="S32"/>
  <c r="R32"/>
  <c r="Q32"/>
  <c r="U32" s="1"/>
  <c r="O32" s="1"/>
  <c r="J32"/>
  <c r="P32" s="1"/>
  <c r="T31"/>
  <c r="S31"/>
  <c r="R31"/>
  <c r="Q31"/>
  <c r="J31"/>
  <c r="P31" s="1"/>
  <c r="T30"/>
  <c r="S30"/>
  <c r="R30"/>
  <c r="Q30"/>
  <c r="U30" s="1"/>
  <c r="O30" s="1"/>
  <c r="J30"/>
  <c r="P30" s="1"/>
  <c r="T29"/>
  <c r="S29"/>
  <c r="R29"/>
  <c r="Q29"/>
  <c r="J29"/>
  <c r="P29" s="1"/>
  <c r="T28"/>
  <c r="S28"/>
  <c r="R28"/>
  <c r="Q28"/>
  <c r="U28" s="1"/>
  <c r="O28" s="1"/>
  <c r="J28"/>
  <c r="P28" s="1"/>
  <c r="T27"/>
  <c r="S27"/>
  <c r="R27"/>
  <c r="Q27"/>
  <c r="J27"/>
  <c r="P27" s="1"/>
  <c r="T26"/>
  <c r="S26"/>
  <c r="R26"/>
  <c r="Q26"/>
  <c r="U26" s="1"/>
  <c r="O26" s="1"/>
  <c r="J26"/>
  <c r="P26" s="1"/>
  <c r="T25"/>
  <c r="S25"/>
  <c r="R25"/>
  <c r="Q25"/>
  <c r="J25"/>
  <c r="P25" s="1"/>
  <c r="T24"/>
  <c r="S24"/>
  <c r="R24"/>
  <c r="Q24"/>
  <c r="U24" s="1"/>
  <c r="O24" s="1"/>
  <c r="J24"/>
  <c r="P24" s="1"/>
  <c r="T23"/>
  <c r="S23"/>
  <c r="R23"/>
  <c r="Q23"/>
  <c r="J23"/>
  <c r="P23" s="1"/>
  <c r="T22"/>
  <c r="S22"/>
  <c r="R22"/>
  <c r="Q22"/>
  <c r="U22" s="1"/>
  <c r="O22" s="1"/>
  <c r="J22"/>
  <c r="P22" s="1"/>
  <c r="T21"/>
  <c r="S21"/>
  <c r="R21"/>
  <c r="Q21"/>
  <c r="J21"/>
  <c r="P21" s="1"/>
  <c r="T20"/>
  <c r="S20"/>
  <c r="R20"/>
  <c r="Q20"/>
  <c r="U20" s="1"/>
  <c r="O20" s="1"/>
  <c r="J20"/>
  <c r="P20" s="1"/>
  <c r="T19"/>
  <c r="S19"/>
  <c r="R19"/>
  <c r="Q19"/>
  <c r="J19"/>
  <c r="P19" s="1"/>
  <c r="T18"/>
  <c r="S18"/>
  <c r="R18"/>
  <c r="Q18"/>
  <c r="U18" s="1"/>
  <c r="O18" s="1"/>
  <c r="J18"/>
  <c r="P18" s="1"/>
  <c r="T17"/>
  <c r="S17"/>
  <c r="R17"/>
  <c r="Q17"/>
  <c r="J17"/>
  <c r="P17" s="1"/>
  <c r="T16"/>
  <c r="S16"/>
  <c r="R16"/>
  <c r="Q16"/>
  <c r="U16" s="1"/>
  <c r="O16" s="1"/>
  <c r="J16"/>
  <c r="P16" s="1"/>
  <c r="T15"/>
  <c r="S15"/>
  <c r="R15"/>
  <c r="Q15"/>
  <c r="J15"/>
  <c r="P15" s="1"/>
  <c r="T14"/>
  <c r="S14"/>
  <c r="R14"/>
  <c r="Q14"/>
  <c r="U14" s="1"/>
  <c r="O14" s="1"/>
  <c r="J14"/>
  <c r="P14" s="1"/>
  <c r="T13"/>
  <c r="S13"/>
  <c r="R13"/>
  <c r="Q13"/>
  <c r="J13"/>
  <c r="T12"/>
  <c r="S12"/>
  <c r="R12"/>
  <c r="Q12"/>
  <c r="U12" s="1"/>
  <c r="O12" s="1"/>
  <c r="J12"/>
  <c r="P12" s="1"/>
  <c r="T11"/>
  <c r="S11"/>
  <c r="R11"/>
  <c r="Q11"/>
  <c r="J11"/>
  <c r="J39" i="1"/>
  <c r="P39" s="1"/>
  <c r="Q39"/>
  <c r="R39"/>
  <c r="S39"/>
  <c r="T39"/>
  <c r="U39"/>
  <c r="O39" s="1"/>
  <c r="J40"/>
  <c r="P40" s="1"/>
  <c r="Q40"/>
  <c r="R40"/>
  <c r="U40" s="1"/>
  <c r="O40" s="1"/>
  <c r="S40"/>
  <c r="T40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41"/>
  <c r="T42"/>
  <c r="T11"/>
  <c r="P13" i="10" l="1"/>
  <c r="F71" i="11"/>
  <c r="F71" i="12"/>
  <c r="F71" i="13"/>
  <c r="F71" i="14"/>
  <c r="W3" i="10"/>
  <c r="W4"/>
  <c r="W5" s="1"/>
  <c r="U12" i="15"/>
  <c r="O12" s="1"/>
  <c r="U14"/>
  <c r="O14" s="1"/>
  <c r="U16"/>
  <c r="O16" s="1"/>
  <c r="U18"/>
  <c r="O18" s="1"/>
  <c r="U20"/>
  <c r="O20" s="1"/>
  <c r="W4"/>
  <c r="W3"/>
  <c r="U11" i="10"/>
  <c r="O11" s="1"/>
  <c r="U13"/>
  <c r="O13" s="1"/>
  <c r="U15"/>
  <c r="O15" s="1"/>
  <c r="U17"/>
  <c r="O17" s="1"/>
  <c r="U19"/>
  <c r="O19" s="1"/>
  <c r="U21"/>
  <c r="O21" s="1"/>
  <c r="U23"/>
  <c r="O23" s="1"/>
  <c r="U25"/>
  <c r="O25" s="1"/>
  <c r="U27"/>
  <c r="O27" s="1"/>
  <c r="U29"/>
  <c r="O29" s="1"/>
  <c r="U31"/>
  <c r="O31" s="1"/>
  <c r="U33"/>
  <c r="O33" s="1"/>
  <c r="U35"/>
  <c r="O35" s="1"/>
  <c r="U37"/>
  <c r="O37" s="1"/>
  <c r="U39"/>
  <c r="O39" s="1"/>
  <c r="U41"/>
  <c r="O41" s="1"/>
  <c r="U11" i="11"/>
  <c r="O11" s="1"/>
  <c r="U13"/>
  <c r="O13" s="1"/>
  <c r="U15"/>
  <c r="O15" s="1"/>
  <c r="U17"/>
  <c r="O17" s="1"/>
  <c r="U19"/>
  <c r="O19" s="1"/>
  <c r="U21"/>
  <c r="O21" s="1"/>
  <c r="U23"/>
  <c r="O23" s="1"/>
  <c r="U25"/>
  <c r="O25" s="1"/>
  <c r="U27"/>
  <c r="O27" s="1"/>
  <c r="U29"/>
  <c r="O29" s="1"/>
  <c r="U31"/>
  <c r="O31" s="1"/>
  <c r="U33"/>
  <c r="O33" s="1"/>
  <c r="U35"/>
  <c r="O35" s="1"/>
  <c r="U37"/>
  <c r="O37" s="1"/>
  <c r="U39"/>
  <c r="O39" s="1"/>
  <c r="U41"/>
  <c r="O41" s="1"/>
  <c r="U11" i="12"/>
  <c r="O11" s="1"/>
  <c r="U13"/>
  <c r="O13" s="1"/>
  <c r="U15"/>
  <c r="O15" s="1"/>
  <c r="U17"/>
  <c r="O17" s="1"/>
  <c r="U19"/>
  <c r="O19" s="1"/>
  <c r="U21"/>
  <c r="O21" s="1"/>
  <c r="U23"/>
  <c r="O23" s="1"/>
  <c r="U25"/>
  <c r="O25" s="1"/>
  <c r="U27"/>
  <c r="O27" s="1"/>
  <c r="U29"/>
  <c r="O29" s="1"/>
  <c r="U31"/>
  <c r="O31" s="1"/>
  <c r="U33"/>
  <c r="O33" s="1"/>
  <c r="U35"/>
  <c r="O35" s="1"/>
  <c r="U37"/>
  <c r="O37" s="1"/>
  <c r="U39"/>
  <c r="O39" s="1"/>
  <c r="U41"/>
  <c r="O41" s="1"/>
  <c r="U11" i="13"/>
  <c r="O11" s="1"/>
  <c r="U13"/>
  <c r="O13" s="1"/>
  <c r="U15"/>
  <c r="O15" s="1"/>
  <c r="U17"/>
  <c r="O17" s="1"/>
  <c r="U19"/>
  <c r="O19" s="1"/>
  <c r="U21"/>
  <c r="O21" s="1"/>
  <c r="U23"/>
  <c r="O23" s="1"/>
  <c r="U25"/>
  <c r="O25" s="1"/>
  <c r="U27"/>
  <c r="O27" s="1"/>
  <c r="U29"/>
  <c r="O29" s="1"/>
  <c r="U31"/>
  <c r="O31" s="1"/>
  <c r="U33"/>
  <c r="O33" s="1"/>
  <c r="U35"/>
  <c r="O35" s="1"/>
  <c r="U37"/>
  <c r="O37" s="1"/>
  <c r="U39"/>
  <c r="O39" s="1"/>
  <c r="U41"/>
  <c r="O41" s="1"/>
  <c r="U11" i="14"/>
  <c r="O11" s="1"/>
  <c r="U13"/>
  <c r="O13" s="1"/>
  <c r="U15"/>
  <c r="O15" s="1"/>
  <c r="U17"/>
  <c r="O17" s="1"/>
  <c r="U19"/>
  <c r="O19" s="1"/>
  <c r="U21"/>
  <c r="O21" s="1"/>
  <c r="U23"/>
  <c r="O23" s="1"/>
  <c r="U25"/>
  <c r="O25" s="1"/>
  <c r="U27"/>
  <c r="O27" s="1"/>
  <c r="U29"/>
  <c r="O29" s="1"/>
  <c r="U31"/>
  <c r="O31" s="1"/>
  <c r="U33"/>
  <c r="O33" s="1"/>
  <c r="U35"/>
  <c r="O35" s="1"/>
  <c r="U37"/>
  <c r="O37" s="1"/>
  <c r="U39"/>
  <c r="O39" s="1"/>
  <c r="U41"/>
  <c r="O41" s="1"/>
  <c r="U11" i="15"/>
  <c r="O11" s="1"/>
  <c r="U13"/>
  <c r="O13" s="1"/>
  <c r="U15"/>
  <c r="O15" s="1"/>
  <c r="U17"/>
  <c r="O17" s="1"/>
  <c r="U19"/>
  <c r="O19" s="1"/>
  <c r="U21"/>
  <c r="O21" s="1"/>
  <c r="U23"/>
  <c r="O23" s="1"/>
  <c r="U25"/>
  <c r="O25" s="1"/>
  <c r="U27"/>
  <c r="O27" s="1"/>
  <c r="U29"/>
  <c r="O29" s="1"/>
  <c r="U31"/>
  <c r="O31" s="1"/>
  <c r="U33"/>
  <c r="O33" s="1"/>
  <c r="U35"/>
  <c r="O35" s="1"/>
  <c r="U37"/>
  <c r="O37" s="1"/>
  <c r="U39"/>
  <c r="O39" s="1"/>
  <c r="U41"/>
  <c r="O41" s="1"/>
  <c r="P11"/>
  <c r="P11" i="14"/>
  <c r="P11" i="13"/>
  <c r="P11" i="12"/>
  <c r="P11" i="11"/>
  <c r="P11" i="10"/>
  <c r="S12" i="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41"/>
  <c r="S42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41"/>
  <c r="R42"/>
  <c r="R11"/>
  <c r="S11"/>
  <c r="Q12"/>
  <c r="Q13"/>
  <c r="Q14"/>
  <c r="Q15"/>
  <c r="Q16"/>
  <c r="Q17"/>
  <c r="Q18"/>
  <c r="Q19"/>
  <c r="Q20"/>
  <c r="Q21"/>
  <c r="Q22"/>
  <c r="Q23"/>
  <c r="U23" s="1"/>
  <c r="O23" s="1"/>
  <c r="Q24"/>
  <c r="Q25"/>
  <c r="U25" s="1"/>
  <c r="O25" s="1"/>
  <c r="Q26"/>
  <c r="Q27"/>
  <c r="U27" s="1"/>
  <c r="O27" s="1"/>
  <c r="Q28"/>
  <c r="Q29"/>
  <c r="U29" s="1"/>
  <c r="O29" s="1"/>
  <c r="Q30"/>
  <c r="Q31"/>
  <c r="U31" s="1"/>
  <c r="O31" s="1"/>
  <c r="Q32"/>
  <c r="Q33"/>
  <c r="U33" s="1"/>
  <c r="O33" s="1"/>
  <c r="Q34"/>
  <c r="Q35"/>
  <c r="U35" s="1"/>
  <c r="O35" s="1"/>
  <c r="Q36"/>
  <c r="Q37"/>
  <c r="Q38"/>
  <c r="Q41"/>
  <c r="Q42"/>
  <c r="Q11"/>
  <c r="J36"/>
  <c r="P36" s="1"/>
  <c r="J37"/>
  <c r="P37" s="1"/>
  <c r="J38"/>
  <c r="P38" s="1"/>
  <c r="J12"/>
  <c r="P12" s="1"/>
  <c r="J13"/>
  <c r="P13" s="1"/>
  <c r="J14"/>
  <c r="P14" s="1"/>
  <c r="J15"/>
  <c r="P15" s="1"/>
  <c r="J16"/>
  <c r="P16" s="1"/>
  <c r="J17"/>
  <c r="P17" s="1"/>
  <c r="J18"/>
  <c r="P18" s="1"/>
  <c r="J19"/>
  <c r="P19" s="1"/>
  <c r="J20"/>
  <c r="P20" s="1"/>
  <c r="J21"/>
  <c r="P21" s="1"/>
  <c r="J22"/>
  <c r="P22" s="1"/>
  <c r="J23"/>
  <c r="P23" s="1"/>
  <c r="J24"/>
  <c r="P24" s="1"/>
  <c r="J25"/>
  <c r="P25" s="1"/>
  <c r="J26"/>
  <c r="P26" s="1"/>
  <c r="J27"/>
  <c r="P27" s="1"/>
  <c r="J28"/>
  <c r="P28" s="1"/>
  <c r="J29"/>
  <c r="P29" s="1"/>
  <c r="J30"/>
  <c r="P30" s="1"/>
  <c r="J31"/>
  <c r="P31" s="1"/>
  <c r="J32"/>
  <c r="P32" s="1"/>
  <c r="J33"/>
  <c r="J34"/>
  <c r="P34" s="1"/>
  <c r="J35"/>
  <c r="P35" s="1"/>
  <c r="J41"/>
  <c r="P41" s="1"/>
  <c r="J42"/>
  <c r="P42" s="1"/>
  <c r="J11"/>
  <c r="C47" i="10" l="1"/>
  <c r="X4" i="15"/>
  <c r="X3"/>
  <c r="U21" i="1"/>
  <c r="O21" s="1"/>
  <c r="U19"/>
  <c r="O19" s="1"/>
  <c r="U17"/>
  <c r="O17" s="1"/>
  <c r="U15"/>
  <c r="O15" s="1"/>
  <c r="U13"/>
  <c r="O13" s="1"/>
  <c r="C47" i="15"/>
  <c r="P11" i="1"/>
  <c r="W4"/>
  <c r="W3"/>
  <c r="U36"/>
  <c r="O36" s="1"/>
  <c r="U34"/>
  <c r="O34" s="1"/>
  <c r="U32"/>
  <c r="O32" s="1"/>
  <c r="U30"/>
  <c r="O30" s="1"/>
  <c r="U28"/>
  <c r="O28" s="1"/>
  <c r="U26"/>
  <c r="O26" s="1"/>
  <c r="U24"/>
  <c r="O24" s="1"/>
  <c r="U22"/>
  <c r="O22" s="1"/>
  <c r="U20"/>
  <c r="O20" s="1"/>
  <c r="U18"/>
  <c r="O18" s="1"/>
  <c r="U16"/>
  <c r="O16" s="1"/>
  <c r="U12"/>
  <c r="O12" s="1"/>
  <c r="P33"/>
  <c r="U37"/>
  <c r="O37" s="1"/>
  <c r="U38"/>
  <c r="O38" s="1"/>
  <c r="U41"/>
  <c r="O41" s="1"/>
  <c r="U42"/>
  <c r="O42" s="1"/>
  <c r="U14"/>
  <c r="O14" s="1"/>
  <c r="U11"/>
  <c r="O11" s="1"/>
  <c r="F70" i="10" l="1"/>
  <c r="F69"/>
  <c r="F68"/>
  <c r="F61"/>
  <c r="F60"/>
  <c r="F62" s="1"/>
  <c r="F70" i="15"/>
  <c r="F69"/>
  <c r="F68"/>
  <c r="F61"/>
  <c r="F60"/>
  <c r="I56"/>
  <c r="H56"/>
  <c r="G56"/>
  <c r="F56"/>
  <c r="E56"/>
  <c r="D56"/>
  <c r="C56"/>
  <c r="B56"/>
  <c r="I56" i="10"/>
  <c r="G56"/>
  <c r="E56"/>
  <c r="H56"/>
  <c r="F56"/>
  <c r="D56"/>
  <c r="B56"/>
  <c r="C56"/>
  <c r="M21" i="2"/>
  <c r="M16"/>
  <c r="X4" i="1"/>
  <c r="X5"/>
  <c r="X3"/>
  <c r="W5"/>
  <c r="C47" s="1"/>
  <c r="F61" s="1"/>
  <c r="F71" i="10" l="1"/>
  <c r="F71" i="15"/>
  <c r="F70" i="1"/>
  <c r="F68"/>
  <c r="H56"/>
  <c r="F56"/>
  <c r="D56"/>
  <c r="F69"/>
  <c r="I56"/>
  <c r="G56"/>
  <c r="E56"/>
  <c r="C56"/>
  <c r="B56"/>
  <c r="F60"/>
  <c r="F62" s="1"/>
  <c r="F62" i="15"/>
  <c r="M15" i="2"/>
  <c r="F71" i="1" l="1"/>
  <c r="M23" i="2"/>
  <c r="F16" s="1"/>
  <c r="E10" l="1"/>
  <c r="G10"/>
  <c r="F23"/>
  <c r="C10"/>
  <c r="F22"/>
  <c r="B10"/>
  <c r="F10"/>
  <c r="H10"/>
  <c r="F24"/>
  <c r="I10"/>
  <c r="D10"/>
  <c r="F15"/>
  <c r="F17" s="1"/>
  <c r="F25" l="1"/>
</calcChain>
</file>

<file path=xl/sharedStrings.xml><?xml version="1.0" encoding="utf-8"?>
<sst xmlns="http://schemas.openxmlformats.org/spreadsheetml/2006/main" count="1079" uniqueCount="56">
  <si>
    <t>élève X</t>
  </si>
  <si>
    <t>élève Y</t>
  </si>
  <si>
    <t>élève Z</t>
  </si>
  <si>
    <t>Nb total d'élèves:</t>
  </si>
  <si>
    <t>Pourcentage de réussite de l'item:</t>
  </si>
  <si>
    <t>BILAN:</t>
  </si>
  <si>
    <t>Pourcentage de réussite de l'ensemble des items:</t>
  </si>
  <si>
    <t>Poucentage d'élèves obtenant plus de 70% de réussite:</t>
  </si>
  <si>
    <t>Pourcentage d'élèves obtenant entre 40 et 70% de réussite:</t>
  </si>
  <si>
    <t>Pourcentage d'élèves obtenant moins de 40% de réussite:</t>
  </si>
  <si>
    <t>EVALUATION compétence 3 :  LA SERRE</t>
  </si>
  <si>
    <t>Consignes</t>
  </si>
  <si>
    <t>Pratiquer une démarche scientifique et technologique, résoudre des problèmes</t>
  </si>
  <si>
    <t>Rechercher, extraire et organiser l'information utile</t>
  </si>
  <si>
    <t>Réaliser, manipuler, mesurer, calculer, appliquer des consignes</t>
  </si>
  <si>
    <t>Raisonner, argumenter, pratiquer une démarche expérimentale ou technologique, démontrer</t>
  </si>
  <si>
    <t>Présenter la démarche suivie, les résultats obtenus, communiquer à l'aide d'un langage adapté</t>
  </si>
  <si>
    <t>Savoir utiliser des connaissances et des compétences mathématiques</t>
  </si>
  <si>
    <t>Nombres et calculs</t>
  </si>
  <si>
    <t>Grandeurs et mesures</t>
  </si>
  <si>
    <t>Savoir utiliser des connaissances dans divers domaines scientifiques</t>
  </si>
  <si>
    <t>L'univers et la Terre, la matière, le vivant, l'énergie, les objets techniques</t>
  </si>
  <si>
    <t>Réussir une tâche complexe</t>
  </si>
  <si>
    <t xml:space="preserve">2. </t>
  </si>
  <si>
    <t>5.</t>
  </si>
  <si>
    <t xml:space="preserve">1. 5. </t>
  </si>
  <si>
    <t>1. 2. 4. 5. 6.</t>
  </si>
  <si>
    <t>2. 4. 6.</t>
  </si>
  <si>
    <t>3. 4. 6.</t>
  </si>
  <si>
    <t>Pourcentage de réussite des items</t>
  </si>
  <si>
    <t>Organisation et gestion des données</t>
  </si>
  <si>
    <t>Niveau global</t>
  </si>
  <si>
    <t>Pour les tâches complexes, noter A,B,C ou D selon le degré de réussite</t>
  </si>
  <si>
    <t>Niveau de réussite des tâches complexes:</t>
  </si>
  <si>
    <t>Pourcentage des élèves obtenant A:</t>
  </si>
  <si>
    <t>Pourcentage des élèves obtenant B:</t>
  </si>
  <si>
    <t>Pourcentage des élèves obtenant C:</t>
  </si>
  <si>
    <t>Pourcentage des élèves obtenant D:</t>
  </si>
  <si>
    <t>Conclusion</t>
  </si>
  <si>
    <t xml:space="preserve"> </t>
  </si>
  <si>
    <t>1. 3. 4. 5. 6.</t>
  </si>
  <si>
    <t>1. 5.</t>
  </si>
  <si>
    <r>
      <rPr>
        <b/>
        <u/>
        <sz val="10"/>
        <color theme="1"/>
        <rFont val="Calibri"/>
        <family val="2"/>
        <scheme val="minor"/>
      </rPr>
      <t>Consignes pour compléter le tableau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pour chaque item mettre 1 si la majorité des questions a permis de valider l'item (voir fiche de correction)</t>
    </r>
  </si>
  <si>
    <t>Ne rien écrire dans les cases jaunes ainsi que dans la partie "bilan", les calculs se font automatiquement.</t>
  </si>
  <si>
    <t>BILAN COLLEGE SUJET "LA SERRE"</t>
  </si>
  <si>
    <t>Pourcentage d'élèves ayant réussi l'item</t>
  </si>
  <si>
    <t>Pourcentage d'élèves obtenant plus de 70% de réussite:</t>
  </si>
  <si>
    <t>nombre total d'élèves</t>
  </si>
  <si>
    <t>nombre d'élèves en 4ème 1</t>
  </si>
  <si>
    <t>nombre d'élèves en 4ème 2</t>
  </si>
  <si>
    <t>nombre d'élèves en 4ème 3</t>
  </si>
  <si>
    <t>nombre d'élèves en 4ème 4</t>
  </si>
  <si>
    <t>nombre d'élèves en 4ème 5</t>
  </si>
  <si>
    <t>nombre d'élèves en 4ème 6</t>
  </si>
  <si>
    <t>nombre d'élèves en 4ème 7</t>
  </si>
  <si>
    <t>ATTENTION: si un élève ne valide aucun item, renseigner manuellement le nombre total d'élèves dans la case C47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</si>
</sst>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0" fillId="2" borderId="0" xfId="0" applyFill="1"/>
    <xf numFmtId="164" fontId="0" fillId="0" borderId="0" xfId="0" applyNumberFormat="1"/>
    <xf numFmtId="0" fontId="0" fillId="4" borderId="1" xfId="0" applyFill="1" applyBorder="1"/>
    <xf numFmtId="0" fontId="0" fillId="3" borderId="1" xfId="0" applyFill="1" applyBorder="1"/>
    <xf numFmtId="0" fontId="0" fillId="0" borderId="1" xfId="0" applyBorder="1"/>
    <xf numFmtId="0" fontId="0" fillId="5" borderId="1" xfId="0" applyFill="1" applyBorder="1"/>
    <xf numFmtId="0" fontId="4" fillId="5" borderId="1" xfId="0" applyFont="1" applyFill="1" applyBorder="1" applyAlignment="1">
      <alignment horizontal="center"/>
    </xf>
    <xf numFmtId="0" fontId="0" fillId="7" borderId="0" xfId="0" applyFill="1"/>
    <xf numFmtId="0" fontId="0" fillId="8" borderId="0" xfId="0" applyFill="1"/>
    <xf numFmtId="0" fontId="0" fillId="3" borderId="0" xfId="0" applyFill="1"/>
    <xf numFmtId="0" fontId="0" fillId="9" borderId="0" xfId="0" applyFill="1"/>
    <xf numFmtId="0" fontId="5" fillId="0" borderId="0" xfId="0" applyFont="1"/>
    <xf numFmtId="0" fontId="8" fillId="9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4" xfId="0" applyBorder="1"/>
    <xf numFmtId="0" fontId="0" fillId="4" borderId="4" xfId="0" applyFill="1" applyBorder="1"/>
    <xf numFmtId="0" fontId="0" fillId="10" borderId="0" xfId="0" applyFill="1" applyBorder="1"/>
    <xf numFmtId="0" fontId="3" fillId="0" borderId="0" xfId="0" applyFont="1" applyFill="1" applyBorder="1" applyAlignment="1">
      <alignment wrapText="1"/>
    </xf>
    <xf numFmtId="0" fontId="8" fillId="6" borderId="1" xfId="0" applyFont="1" applyFill="1" applyBorder="1" applyAlignment="1">
      <alignment horizontal="center" vertical="center"/>
    </xf>
    <xf numFmtId="0" fontId="0" fillId="10" borderId="1" xfId="0" applyFill="1" applyBorder="1"/>
    <xf numFmtId="0" fontId="0" fillId="6" borderId="1" xfId="0" applyFill="1" applyBorder="1"/>
    <xf numFmtId="0" fontId="8" fillId="9" borderId="2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0" xfId="0" applyFill="1" applyBorder="1"/>
    <xf numFmtId="0" fontId="0" fillId="0" borderId="0" xfId="0" applyAlignment="1">
      <alignment wrapText="1"/>
    </xf>
    <xf numFmtId="2" fontId="0" fillId="2" borderId="0" xfId="0" applyNumberFormat="1" applyFill="1"/>
    <xf numFmtId="2" fontId="0" fillId="0" borderId="0" xfId="0" applyNumberFormat="1"/>
    <xf numFmtId="2" fontId="0" fillId="0" borderId="5" xfId="0" applyNumberFormat="1" applyFill="1" applyBorder="1"/>
    <xf numFmtId="2" fontId="9" fillId="6" borderId="6" xfId="0" applyNumberFormat="1" applyFont="1" applyFill="1" applyBorder="1" applyAlignment="1">
      <alignment horizontal="center" vertical="center" wrapText="1"/>
    </xf>
    <xf numFmtId="2" fontId="4" fillId="10" borderId="1" xfId="0" applyNumberFormat="1" applyFont="1" applyFill="1" applyBorder="1" applyAlignment="1">
      <alignment horizontal="center"/>
    </xf>
    <xf numFmtId="2" fontId="0" fillId="6" borderId="1" xfId="0" applyNumberFormat="1" applyFill="1" applyBorder="1"/>
    <xf numFmtId="2" fontId="3" fillId="0" borderId="0" xfId="0" applyNumberFormat="1" applyFont="1" applyFill="1" applyBorder="1" applyAlignment="1">
      <alignment wrapText="1"/>
    </xf>
    <xf numFmtId="1" fontId="0" fillId="0" borderId="0" xfId="0" applyNumberFormat="1"/>
    <xf numFmtId="0" fontId="0" fillId="10" borderId="0" xfId="0" applyFill="1"/>
    <xf numFmtId="0" fontId="10" fillId="0" borderId="0" xfId="0" applyFont="1"/>
    <xf numFmtId="1" fontId="0" fillId="6" borderId="0" xfId="0" applyNumberFormat="1" applyFill="1"/>
    <xf numFmtId="1" fontId="0" fillId="2" borderId="0" xfId="0" applyNumberFormat="1" applyFill="1"/>
    <xf numFmtId="1" fontId="0" fillId="0" borderId="0" xfId="0" applyNumberFormat="1" applyFill="1"/>
    <xf numFmtId="1" fontId="0" fillId="7" borderId="0" xfId="0" applyNumberFormat="1" applyFill="1"/>
    <xf numFmtId="1" fontId="0" fillId="8" borderId="0" xfId="0" applyNumberFormat="1" applyFill="1"/>
    <xf numFmtId="1" fontId="0" fillId="9" borderId="0" xfId="0" applyNumberFormat="1" applyFill="1"/>
    <xf numFmtId="0" fontId="11" fillId="0" borderId="0" xfId="0" applyFont="1"/>
    <xf numFmtId="0" fontId="6" fillId="9" borderId="2" xfId="0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0" fillId="11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M25"/>
  <sheetViews>
    <sheetView tabSelected="1" topLeftCell="A3" workbookViewId="0">
      <selection activeCell="J10" sqref="J1:M1048576"/>
    </sheetView>
  </sheetViews>
  <sheetFormatPr baseColWidth="10" defaultRowHeight="14.4"/>
  <cols>
    <col min="10" max="13" width="11.5546875" hidden="1" customWidth="1"/>
  </cols>
  <sheetData>
    <row r="1" spans="1:13" ht="21">
      <c r="A1" s="3" t="s">
        <v>44</v>
      </c>
      <c r="B1" s="3"/>
      <c r="C1" s="3"/>
      <c r="D1" s="3"/>
      <c r="E1" s="3"/>
      <c r="F1" s="3"/>
    </row>
    <row r="3" spans="1:13">
      <c r="A3" s="41"/>
      <c r="B3" s="41"/>
      <c r="C3" s="41"/>
      <c r="D3" s="41"/>
      <c r="E3" s="41"/>
      <c r="F3" s="41"/>
      <c r="G3" s="41"/>
      <c r="J3" t="s">
        <v>39</v>
      </c>
    </row>
    <row r="5" spans="1:13">
      <c r="A5" s="15" t="s">
        <v>4</v>
      </c>
      <c r="B5" s="15"/>
      <c r="C5" s="15"/>
    </row>
    <row r="8" spans="1:13" ht="102.6">
      <c r="B8" s="17" t="s">
        <v>13</v>
      </c>
      <c r="C8" s="17" t="s">
        <v>14</v>
      </c>
      <c r="D8" s="17" t="s">
        <v>15</v>
      </c>
      <c r="E8" s="17" t="s">
        <v>16</v>
      </c>
      <c r="F8" s="17" t="s">
        <v>30</v>
      </c>
      <c r="G8" s="17" t="s">
        <v>18</v>
      </c>
      <c r="H8" s="17" t="s">
        <v>19</v>
      </c>
      <c r="I8" s="17" t="s">
        <v>21</v>
      </c>
      <c r="J8" s="22"/>
    </row>
    <row r="9" spans="1:13" ht="12" customHeight="1"/>
    <row r="10" spans="1:13" ht="57.6">
      <c r="A10" s="31" t="s">
        <v>45</v>
      </c>
      <c r="B10" s="44" t="e">
        <f>(M15*'4ème 1'!B56+'Bilan collège'!M16*'4ème 2'!B56+'Bilan collège'!M17*'4ème 3'!B56+'Bilan collège'!M18*'4ème 4'!B56+'Bilan collège'!M19*'4ème 5'!B56+'Bilan collège'!M20*'4ème 6'!B56+'Bilan collège'!M21*'4ème 7'!B56)/'Bilan collège'!M23</f>
        <v>#DIV/0!</v>
      </c>
      <c r="C10" s="44" t="e">
        <f>(M15*'4ème 1'!C56+'Bilan collège'!M16*'4ème 2'!C56+'Bilan collège'!M17*'4ème 3'!C56+'Bilan collège'!M18*'4ème 4'!C56+'Bilan collège'!M19*'4ème 5'!C56+'Bilan collège'!M20*'4ème 6'!C56+'Bilan collège'!M21*'4ème 7'!C56)/'Bilan collège'!M23</f>
        <v>#DIV/0!</v>
      </c>
      <c r="D10" s="44" t="e">
        <f>(M15*'4ème 1'!D56+'Bilan collège'!M16*'4ème 2'!D56+'Bilan collège'!M17*'4ème 3'!D56+'Bilan collège'!M18*'4ème 4'!D56+'Bilan collège'!M19*'4ème 5'!D56+'Bilan collège'!M20*'4ème 6'!D56+'Bilan collège'!M21*'4ème 7'!D56)/'Bilan collège'!M23</f>
        <v>#DIV/0!</v>
      </c>
      <c r="E10" s="44" t="e">
        <f>(M15*'4ème 1'!E56+'Bilan collège'!M16*'4ème 2'!E56+'Bilan collège'!M17*'4ème 3'!E56+'Bilan collège'!M18*'4ème 4'!E56+'Bilan collège'!M19*'4ème 5'!E56+'Bilan collège'!M20*'4ème 6'!E56+'Bilan collège'!M21*'4ème 7'!E56)/'Bilan collège'!M23</f>
        <v>#DIV/0!</v>
      </c>
      <c r="F10" s="44" t="e">
        <f>(M15*'4ème 1'!F56+'Bilan collège'!M16*'4ème 2'!F56+'Bilan collège'!M17*'4ème 3'!F56+'Bilan collège'!M18*'4ème 4'!F56+'Bilan collège'!M19*'4ème 5'!F56+'Bilan collège'!M20*'4ème 6'!F56+'Bilan collège'!M21*'4ème 7'!F56)/'Bilan collège'!M23</f>
        <v>#DIV/0!</v>
      </c>
      <c r="G10" s="44" t="e">
        <f>(M15*'4ème 1'!G56+'Bilan collège'!M16*'4ème 2'!G56+'Bilan collège'!M17*'4ème 3'!G56+'Bilan collège'!M18*'4ème 4'!G56+'Bilan collège'!M19*'4ème 5'!G56+'Bilan collège'!M20*'4ème 6'!G56+'Bilan collège'!M21*'4ème 7'!G56)/'Bilan collège'!M23</f>
        <v>#DIV/0!</v>
      </c>
      <c r="H10" s="44" t="e">
        <f>(M15*'4ème 1'!H56+'Bilan collège'!M16*'4ème 2'!H56+'Bilan collège'!M17*'4ème 3'!H56+'Bilan collège'!M18*'4ème 4'!H56+'Bilan collège'!M19*'4ème 5'!H56+'Bilan collège'!M20*'4ème 6'!H56+'Bilan collège'!M21*'4ème 7'!H56)/'Bilan collège'!M23</f>
        <v>#DIV/0!</v>
      </c>
      <c r="I10" s="44" t="e">
        <f>(M15*'4ème 1'!I56+'Bilan collège'!M16*'4ème 2'!I56+'Bilan collège'!M17*'4ème 3'!I56+'Bilan collège'!M18*'4ème 4'!I56+'Bilan collège'!M19*'4ème 5'!I56+'Bilan collège'!M20*'4ème 6'!I56+'Bilan collège'!M21*'4ème 7'!I56)/'Bilan collège'!M23</f>
        <v>#DIV/0!</v>
      </c>
      <c r="J10" s="5"/>
    </row>
    <row r="13" spans="1:13">
      <c r="A13" s="15" t="s">
        <v>6</v>
      </c>
      <c r="B13" s="15"/>
      <c r="C13" s="15"/>
      <c r="D13" s="15"/>
    </row>
    <row r="15" spans="1:13">
      <c r="A15" s="11" t="s">
        <v>7</v>
      </c>
      <c r="B15" s="11"/>
      <c r="C15" s="11"/>
      <c r="D15" s="11"/>
      <c r="E15" s="11"/>
      <c r="F15" s="45" t="e">
        <f>('Bilan collège'!M15*'4ème 1'!F60+'Bilan collège'!M16*'4ème 2'!F60+'Bilan collège'!M17*'4ème 3'!F60+'Bilan collège'!M18*'4ème 4'!F60+'Bilan collège'!M19*'4ème 5'!F60+'Bilan collège'!M20*'4ème 6'!F60+'Bilan collège'!M21*'4ème 7'!F60)/'Bilan collège'!M23</f>
        <v>#DIV/0!</v>
      </c>
      <c r="J15" t="s">
        <v>48</v>
      </c>
      <c r="M15" s="43">
        <f>'4ème 1'!C47</f>
        <v>0</v>
      </c>
    </row>
    <row r="16" spans="1:13">
      <c r="A16" s="12" t="s">
        <v>8</v>
      </c>
      <c r="B16" s="12"/>
      <c r="C16" s="12"/>
      <c r="D16" s="12"/>
      <c r="E16" s="12"/>
      <c r="F16" s="46" t="e">
        <f>('Bilan collège'!M15*'4ème 1'!F61+'Bilan collège'!M16*'4ème 2'!F61+'Bilan collège'!M17*'4ème 3'!F61+'Bilan collège'!M18*'4ème 4'!F61+'Bilan collège'!M19*'4ème 5'!F61+'Bilan collège'!M20*'4ème 6'!F61+'Bilan collège'!M21*'4ème 7'!F61)/'Bilan collège'!M23</f>
        <v>#DIV/0!</v>
      </c>
      <c r="J16" t="s">
        <v>49</v>
      </c>
      <c r="M16" s="43">
        <f>'4ème 2'!C47</f>
        <v>0</v>
      </c>
    </row>
    <row r="17" spans="1:13">
      <c r="A17" s="14" t="s">
        <v>9</v>
      </c>
      <c r="B17" s="14"/>
      <c r="C17" s="14"/>
      <c r="D17" s="14"/>
      <c r="E17" s="14"/>
      <c r="F17" s="47" t="e">
        <f>100-(F16+F15)</f>
        <v>#DIV/0!</v>
      </c>
      <c r="J17" t="s">
        <v>50</v>
      </c>
      <c r="M17" s="43">
        <f>'4ème 3'!C47</f>
        <v>0</v>
      </c>
    </row>
    <row r="18" spans="1:13">
      <c r="J18" t="s">
        <v>51</v>
      </c>
      <c r="M18" s="43">
        <f>'4ème 4'!C47</f>
        <v>0</v>
      </c>
    </row>
    <row r="19" spans="1:13">
      <c r="J19" t="s">
        <v>52</v>
      </c>
      <c r="M19" s="43">
        <f>'4ème 5'!C47</f>
        <v>0</v>
      </c>
    </row>
    <row r="20" spans="1:13">
      <c r="A20" s="15" t="s">
        <v>33</v>
      </c>
      <c r="J20" t="s">
        <v>53</v>
      </c>
      <c r="M20" s="43">
        <f>'4ème 6'!C47</f>
        <v>0</v>
      </c>
    </row>
    <row r="21" spans="1:13">
      <c r="J21" t="s">
        <v>54</v>
      </c>
      <c r="M21" s="43">
        <f>'4ème 7'!C47</f>
        <v>0</v>
      </c>
    </row>
    <row r="22" spans="1:13">
      <c r="A22" s="11" t="s">
        <v>34</v>
      </c>
      <c r="B22" s="11"/>
      <c r="C22" s="11"/>
      <c r="D22" s="11"/>
      <c r="E22" s="11"/>
      <c r="F22" s="45" t="e">
        <f>(M15*'4ème 1'!F68+'Bilan collège'!M16*'4ème 2'!F68+'Bilan collège'!M17*'4ème 3'!F68+'Bilan collège'!M18*'4ème 4'!F68+'Bilan collège'!M19*'4ème 5'!F68+'Bilan collège'!M20*'4ème 6'!F68+'Bilan collège'!M21*'4ème 7'!F68)/'Bilan collège'!M23</f>
        <v>#DIV/0!</v>
      </c>
      <c r="M22" s="40"/>
    </row>
    <row r="23" spans="1:13">
      <c r="A23" s="4" t="s">
        <v>35</v>
      </c>
      <c r="B23" s="4"/>
      <c r="C23" s="4"/>
      <c r="D23" s="4"/>
      <c r="E23" s="4"/>
      <c r="F23" s="58" t="e">
        <f>(M15*'4ème 1'!F69+'Bilan collège'!M16*'4ème 2'!F69+'Bilan collège'!M17*'4ème 3'!F69+'Bilan collège'!M18*'4ème 4'!F69+'Bilan collège'!M19*'4ème 5'!F69+'Bilan collège'!M20*'4ème 6'!F69+'Bilan collège'!M21*'4ème 7'!F69)/'Bilan collège'!M23</f>
        <v>#DIV/0!</v>
      </c>
      <c r="J23" t="s">
        <v>47</v>
      </c>
      <c r="M23" s="4">
        <f>SUM(M15:M21)</f>
        <v>0</v>
      </c>
    </row>
    <row r="24" spans="1:13">
      <c r="A24" s="12" t="s">
        <v>36</v>
      </c>
      <c r="B24" s="12"/>
      <c r="C24" s="12"/>
      <c r="D24" s="12"/>
      <c r="E24" s="12"/>
      <c r="F24" s="46" t="e">
        <f>(M15*'4ème 1'!F70+'Bilan collège'!M16*'4ème 2'!F70+'Bilan collège'!M17*'4ème 3'!F70+'Bilan collège'!M18*'4ème 4'!F70+'Bilan collège'!M19*'4ème 5'!F70+'Bilan collège'!M20*'4ème 6'!F70+'Bilan collège'!M21*'4ème 7'!F70)/'Bilan collège'!M23</f>
        <v>#DIV/0!</v>
      </c>
    </row>
    <row r="25" spans="1:13">
      <c r="A25" s="14" t="s">
        <v>37</v>
      </c>
      <c r="B25" s="14"/>
      <c r="C25" s="14"/>
      <c r="D25" s="14"/>
      <c r="E25" s="14"/>
      <c r="F25" s="47" t="e">
        <f>100-(F22+F23+F24)</f>
        <v>#DIV/0!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AI119"/>
  <sheetViews>
    <sheetView topLeftCell="A13" workbookViewId="0">
      <selection activeCell="B21" sqref="B21:B22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style="33" customWidth="1"/>
    <col min="11" max="14" width="3.6640625" customWidth="1"/>
    <col min="15" max="15" width="11.44140625" customWidth="1"/>
    <col min="16" max="16" width="29.5546875" style="21" customWidth="1"/>
    <col min="17" max="21" width="11.44140625" style="21" hidden="1" customWidth="1"/>
    <col min="22" max="22" width="11.5546875" style="21" hidden="1" customWidth="1"/>
    <col min="23" max="25" width="0" hidden="1" customWidth="1"/>
  </cols>
  <sheetData>
    <row r="1" spans="1:24" ht="21">
      <c r="A1" s="3" t="s">
        <v>10</v>
      </c>
      <c r="B1" s="3"/>
      <c r="C1" s="3"/>
      <c r="D1" s="3"/>
      <c r="E1" s="4"/>
      <c r="F1" s="4"/>
      <c r="G1" s="4"/>
      <c r="H1" s="4"/>
      <c r="I1" s="4"/>
      <c r="J1" s="32"/>
      <c r="K1" s="4"/>
      <c r="L1" s="4"/>
      <c r="M1" s="4"/>
      <c r="N1" s="4"/>
      <c r="O1" s="4"/>
      <c r="P1" s="29"/>
    </row>
    <row r="2" spans="1:24" ht="21">
      <c r="A2" s="1"/>
      <c r="B2" s="1"/>
      <c r="C2" s="1"/>
      <c r="D2" s="1"/>
      <c r="P2" s="29"/>
    </row>
    <row r="3" spans="1:24" ht="21">
      <c r="A3" s="2" t="s">
        <v>42</v>
      </c>
      <c r="B3" s="1"/>
      <c r="C3" s="1"/>
      <c r="D3" s="1"/>
      <c r="P3" s="29"/>
      <c r="W3">
        <f>COUNTIF(J11:J42,"&gt;=70")</f>
        <v>0</v>
      </c>
      <c r="X3">
        <f>COUNTIF(O11:O42,"A")</f>
        <v>0</v>
      </c>
    </row>
    <row r="4" spans="1:24" ht="21">
      <c r="A4" s="2" t="s">
        <v>32</v>
      </c>
      <c r="B4" s="1"/>
      <c r="C4" s="1"/>
      <c r="D4" s="1"/>
      <c r="P4" s="29"/>
      <c r="W4" s="39">
        <f>COUNTIF(J11:J42,"&gt;=40")-COUNTIF(J11:J42,"&gt;=70")</f>
        <v>0</v>
      </c>
      <c r="X4">
        <f>COUNTIF(O11:O42,"B")</f>
        <v>0</v>
      </c>
    </row>
    <row r="5" spans="1:24" ht="21">
      <c r="A5" s="48" t="s">
        <v>55</v>
      </c>
      <c r="B5" s="1"/>
      <c r="C5" s="1"/>
      <c r="D5" s="1"/>
      <c r="P5" s="29"/>
      <c r="W5" s="39">
        <f>COUNTIF(J11:J42,"&gt;0")-(W4+W3)</f>
        <v>0</v>
      </c>
      <c r="X5">
        <f>COUNTIF(O11:O42,"C")</f>
        <v>0</v>
      </c>
    </row>
    <row r="6" spans="1:24" ht="21">
      <c r="A6" s="2" t="s">
        <v>43</v>
      </c>
      <c r="B6" s="1"/>
      <c r="C6" s="1"/>
      <c r="D6" s="1"/>
      <c r="P6" s="29"/>
      <c r="X6" t="s">
        <v>39</v>
      </c>
    </row>
    <row r="7" spans="1:24" ht="14.4" customHeight="1">
      <c r="A7" s="2"/>
      <c r="B7" s="1"/>
      <c r="C7" s="1"/>
      <c r="D7" s="1"/>
      <c r="P7" s="29"/>
    </row>
    <row r="8" spans="1:24" ht="46.2" customHeight="1">
      <c r="A8" s="1"/>
      <c r="B8" s="49" t="s">
        <v>12</v>
      </c>
      <c r="C8" s="50"/>
      <c r="D8" s="50"/>
      <c r="E8" s="51"/>
      <c r="F8" s="52" t="s">
        <v>17</v>
      </c>
      <c r="G8" s="53"/>
      <c r="H8" s="54"/>
      <c r="I8" s="16" t="s">
        <v>20</v>
      </c>
      <c r="J8" s="34"/>
      <c r="K8" s="28"/>
      <c r="L8" s="28"/>
      <c r="M8" s="28"/>
      <c r="N8" s="28"/>
      <c r="O8" s="28"/>
      <c r="P8" s="29"/>
    </row>
    <row r="9" spans="1:24" s="8" customFormat="1" ht="92.4" customHeight="1">
      <c r="A9" s="7"/>
      <c r="B9" s="17" t="s">
        <v>13</v>
      </c>
      <c r="C9" s="17" t="s">
        <v>14</v>
      </c>
      <c r="D9" s="17" t="s">
        <v>15</v>
      </c>
      <c r="E9" s="17" t="s">
        <v>16</v>
      </c>
      <c r="F9" s="17" t="s">
        <v>30</v>
      </c>
      <c r="G9" s="17" t="s">
        <v>18</v>
      </c>
      <c r="H9" s="17" t="s">
        <v>19</v>
      </c>
      <c r="I9" s="17" t="s">
        <v>21</v>
      </c>
      <c r="J9" s="35" t="s">
        <v>29</v>
      </c>
      <c r="K9" s="55" t="s">
        <v>22</v>
      </c>
      <c r="L9" s="56"/>
      <c r="M9" s="56"/>
      <c r="N9" s="56"/>
      <c r="O9" s="57"/>
      <c r="P9" s="23" t="s">
        <v>38</v>
      </c>
      <c r="Q9" s="21"/>
      <c r="R9" s="21"/>
      <c r="S9" s="21"/>
      <c r="T9" s="21"/>
      <c r="U9" s="21"/>
      <c r="V9" s="21"/>
      <c r="W9" s="19"/>
    </row>
    <row r="10" spans="1:24" s="8" customFormat="1" ht="18" customHeight="1">
      <c r="A10" s="9" t="s">
        <v>11</v>
      </c>
      <c r="B10" s="10" t="s">
        <v>40</v>
      </c>
      <c r="C10" s="10" t="s">
        <v>23</v>
      </c>
      <c r="D10" s="10" t="s">
        <v>26</v>
      </c>
      <c r="E10" s="10" t="s">
        <v>27</v>
      </c>
      <c r="F10" s="10" t="s">
        <v>24</v>
      </c>
      <c r="G10" s="10" t="s">
        <v>41</v>
      </c>
      <c r="H10" s="10" t="s">
        <v>25</v>
      </c>
      <c r="I10" s="10" t="s">
        <v>28</v>
      </c>
      <c r="J10" s="36"/>
      <c r="K10" s="10">
        <v>1</v>
      </c>
      <c r="L10" s="10">
        <v>4</v>
      </c>
      <c r="M10" s="10">
        <v>5</v>
      </c>
      <c r="N10" s="10">
        <v>6</v>
      </c>
      <c r="O10" s="10" t="s">
        <v>31</v>
      </c>
      <c r="P10" s="24"/>
      <c r="Q10" s="21"/>
      <c r="R10" s="21"/>
      <c r="S10" s="21"/>
      <c r="T10" s="21"/>
      <c r="U10" s="21"/>
      <c r="V10" s="21"/>
      <c r="W10" s="19"/>
    </row>
    <row r="11" spans="1:24" s="6" customFormat="1">
      <c r="A11" s="6" t="s">
        <v>0</v>
      </c>
      <c r="B11" s="18"/>
      <c r="C11" s="18" t="s">
        <v>39</v>
      </c>
      <c r="D11" s="18" t="s">
        <v>39</v>
      </c>
      <c r="E11" s="18" t="s">
        <v>39</v>
      </c>
      <c r="F11" s="18" t="s">
        <v>39</v>
      </c>
      <c r="G11" s="18"/>
      <c r="H11" s="18"/>
      <c r="I11" s="18"/>
      <c r="J11" s="37">
        <f t="shared" ref="J11:J42" si="0">SUM(B11:I11)*100/8</f>
        <v>0</v>
      </c>
      <c r="K11" s="18" t="s">
        <v>39</v>
      </c>
      <c r="L11" s="18" t="s">
        <v>39</v>
      </c>
      <c r="M11" s="18" t="s">
        <v>39</v>
      </c>
      <c r="N11" s="18" t="s">
        <v>39</v>
      </c>
      <c r="O11" s="27" t="str">
        <f>IF(U11&gt;9,"A",IF(U11&gt;6,"B",IF(U11&gt;2,"C","D")))</f>
        <v>D</v>
      </c>
      <c r="P11" s="25" t="str">
        <f>IF(J11&lt;40, "Ca sera mieux la prochaine fois! ", IF(J11&gt;70, "Bravo jeune scientifique !!!", "Tu y es presque!"))</f>
        <v xml:space="preserve">Ca sera mieux la prochaine fois! </v>
      </c>
      <c r="Q11" s="21">
        <f>IF(K11="A",3,IF(K11="B",2,IF(K11="C",1,0)))</f>
        <v>0</v>
      </c>
      <c r="R11" s="21">
        <f t="shared" ref="R11:T26" si="1">IF(L11="A",3,IF(L11="B",2,IF(L11="C",1,0)))</f>
        <v>0</v>
      </c>
      <c r="S11" s="21">
        <f t="shared" si="1"/>
        <v>0</v>
      </c>
      <c r="T11" s="21">
        <f t="shared" si="1"/>
        <v>0</v>
      </c>
      <c r="U11" s="21">
        <f>SUM(Q11:T11)</f>
        <v>0</v>
      </c>
      <c r="V11" s="21"/>
      <c r="W11" s="20"/>
    </row>
    <row r="12" spans="1:24" s="6" customFormat="1">
      <c r="A12" s="6" t="s">
        <v>1</v>
      </c>
      <c r="B12" s="18"/>
      <c r="C12" s="18" t="s">
        <v>39</v>
      </c>
      <c r="D12" s="18" t="s">
        <v>39</v>
      </c>
      <c r="E12" s="18" t="s">
        <v>39</v>
      </c>
      <c r="F12" s="18" t="s">
        <v>39</v>
      </c>
      <c r="G12" s="18"/>
      <c r="H12" s="18"/>
      <c r="I12" s="18"/>
      <c r="J12" s="37">
        <f t="shared" si="0"/>
        <v>0</v>
      </c>
      <c r="K12" s="18" t="s">
        <v>39</v>
      </c>
      <c r="L12" s="18" t="s">
        <v>39</v>
      </c>
      <c r="M12" s="18" t="s">
        <v>39</v>
      </c>
      <c r="N12" s="18" t="s">
        <v>39</v>
      </c>
      <c r="O12" s="27" t="str">
        <f t="shared" ref="O12:O42" si="2">IF(U12&gt;9,"A",IF(U12&gt;6,"B",IF(U12&gt;2,"C","D")))</f>
        <v>D</v>
      </c>
      <c r="P12" s="25" t="str">
        <f t="shared" ref="P12:P42" si="3">IF(J12&lt;40, "Ca sera mieux la prochaine fois! ", IF(J12&gt;70, "Bravo jeune scientifique !!!", "Tu y es presque!"))</f>
        <v xml:space="preserve">Ca sera mieux la prochaine fois! </v>
      </c>
      <c r="Q12" s="21">
        <f t="shared" ref="Q12:T42" si="4">IF(K12="A",3,IF(K12="B",2,IF(K12="C",1,0)))</f>
        <v>0</v>
      </c>
      <c r="R12" s="21">
        <f t="shared" si="1"/>
        <v>0</v>
      </c>
      <c r="S12" s="21">
        <f t="shared" si="1"/>
        <v>0</v>
      </c>
      <c r="T12" s="21">
        <f t="shared" si="1"/>
        <v>0</v>
      </c>
      <c r="U12" s="21">
        <f t="shared" ref="U12:U42" si="5">SUM(Q12:T12)</f>
        <v>0</v>
      </c>
      <c r="V12" s="21"/>
      <c r="W12" s="20"/>
    </row>
    <row r="13" spans="1:24" s="6" customFormat="1">
      <c r="A13" s="6" t="s">
        <v>2</v>
      </c>
      <c r="B13" s="18"/>
      <c r="C13" s="18" t="s">
        <v>39</v>
      </c>
      <c r="D13" s="18" t="s">
        <v>39</v>
      </c>
      <c r="E13" s="18" t="s">
        <v>39</v>
      </c>
      <c r="F13" s="18" t="s">
        <v>39</v>
      </c>
      <c r="G13" s="18"/>
      <c r="H13" s="18"/>
      <c r="I13" s="18"/>
      <c r="J13" s="37">
        <f t="shared" si="0"/>
        <v>0</v>
      </c>
      <c r="K13" s="18" t="s">
        <v>39</v>
      </c>
      <c r="L13" s="18" t="s">
        <v>39</v>
      </c>
      <c r="M13" s="18" t="s">
        <v>39</v>
      </c>
      <c r="N13" s="18" t="s">
        <v>39</v>
      </c>
      <c r="O13" s="27" t="str">
        <f t="shared" si="2"/>
        <v>D</v>
      </c>
      <c r="P13" s="25" t="str">
        <f t="shared" si="3"/>
        <v xml:space="preserve">Ca sera mieux la prochaine fois! </v>
      </c>
      <c r="Q13" s="21">
        <f t="shared" si="4"/>
        <v>0</v>
      </c>
      <c r="R13" s="21">
        <f t="shared" si="1"/>
        <v>0</v>
      </c>
      <c r="S13" s="21">
        <f t="shared" si="1"/>
        <v>0</v>
      </c>
      <c r="T13" s="21">
        <f t="shared" si="1"/>
        <v>0</v>
      </c>
      <c r="U13" s="21">
        <f t="shared" si="5"/>
        <v>0</v>
      </c>
      <c r="V13" s="21"/>
      <c r="W13" s="20"/>
    </row>
    <row r="14" spans="1:24" s="6" customFormat="1">
      <c r="A14" s="6" t="s">
        <v>0</v>
      </c>
      <c r="B14" s="18"/>
      <c r="C14" s="18" t="s">
        <v>39</v>
      </c>
      <c r="D14" s="18" t="s">
        <v>39</v>
      </c>
      <c r="E14" s="18" t="s">
        <v>39</v>
      </c>
      <c r="F14" s="18" t="s">
        <v>39</v>
      </c>
      <c r="G14" s="18"/>
      <c r="H14" s="18"/>
      <c r="I14" s="18"/>
      <c r="J14" s="37">
        <f t="shared" si="0"/>
        <v>0</v>
      </c>
      <c r="K14" s="18" t="s">
        <v>39</v>
      </c>
      <c r="L14" s="18" t="s">
        <v>39</v>
      </c>
      <c r="M14" s="18" t="s">
        <v>39</v>
      </c>
      <c r="N14" s="18" t="s">
        <v>39</v>
      </c>
      <c r="O14" s="27" t="str">
        <f t="shared" si="2"/>
        <v>D</v>
      </c>
      <c r="P14" s="25" t="str">
        <f t="shared" si="3"/>
        <v xml:space="preserve">Ca sera mieux la prochaine fois! </v>
      </c>
      <c r="Q14" s="21">
        <f t="shared" si="4"/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  <c r="U14" s="21">
        <f t="shared" si="5"/>
        <v>0</v>
      </c>
      <c r="V14" s="21"/>
      <c r="W14" s="20"/>
    </row>
    <row r="15" spans="1:24" s="6" customFormat="1">
      <c r="A15" s="6" t="s">
        <v>1</v>
      </c>
      <c r="B15" s="18"/>
      <c r="C15" s="18" t="s">
        <v>39</v>
      </c>
      <c r="D15" s="18" t="s">
        <v>39</v>
      </c>
      <c r="E15" s="18" t="s">
        <v>39</v>
      </c>
      <c r="F15" s="18" t="s">
        <v>39</v>
      </c>
      <c r="G15" s="18"/>
      <c r="H15" s="18"/>
      <c r="I15" s="18"/>
      <c r="J15" s="37">
        <f t="shared" si="0"/>
        <v>0</v>
      </c>
      <c r="K15" s="18" t="s">
        <v>39</v>
      </c>
      <c r="L15" s="18" t="s">
        <v>39</v>
      </c>
      <c r="M15" s="18" t="s">
        <v>39</v>
      </c>
      <c r="N15" s="18" t="s">
        <v>39</v>
      </c>
      <c r="O15" s="27" t="str">
        <f t="shared" si="2"/>
        <v>D</v>
      </c>
      <c r="P15" s="25" t="str">
        <f t="shared" si="3"/>
        <v xml:space="preserve">Ca sera mieux la prochaine fois! </v>
      </c>
      <c r="Q15" s="21">
        <f t="shared" si="4"/>
        <v>0</v>
      </c>
      <c r="R15" s="21">
        <f t="shared" si="1"/>
        <v>0</v>
      </c>
      <c r="S15" s="21">
        <f t="shared" si="1"/>
        <v>0</v>
      </c>
      <c r="T15" s="21">
        <f t="shared" si="1"/>
        <v>0</v>
      </c>
      <c r="U15" s="21">
        <f t="shared" si="5"/>
        <v>0</v>
      </c>
      <c r="V15" s="21"/>
      <c r="W15" s="20"/>
    </row>
    <row r="16" spans="1:24" s="6" customFormat="1">
      <c r="A16" s="6" t="s">
        <v>2</v>
      </c>
      <c r="B16" s="18"/>
      <c r="C16" s="18" t="s">
        <v>39</v>
      </c>
      <c r="D16" s="18" t="s">
        <v>39</v>
      </c>
      <c r="E16" s="18" t="s">
        <v>39</v>
      </c>
      <c r="F16" s="18" t="s">
        <v>39</v>
      </c>
      <c r="G16" s="18"/>
      <c r="H16" s="18"/>
      <c r="I16" s="18"/>
      <c r="J16" s="37">
        <f t="shared" si="0"/>
        <v>0</v>
      </c>
      <c r="K16" s="18" t="s">
        <v>39</v>
      </c>
      <c r="L16" s="18" t="s">
        <v>39</v>
      </c>
      <c r="M16" s="18" t="s">
        <v>39</v>
      </c>
      <c r="N16" s="18" t="s">
        <v>39</v>
      </c>
      <c r="O16" s="27" t="str">
        <f t="shared" si="2"/>
        <v>D</v>
      </c>
      <c r="P16" s="25" t="str">
        <f t="shared" si="3"/>
        <v xml:space="preserve">Ca sera mieux la prochaine fois! </v>
      </c>
      <c r="Q16" s="21">
        <f t="shared" si="4"/>
        <v>0</v>
      </c>
      <c r="R16" s="21">
        <f t="shared" si="1"/>
        <v>0</v>
      </c>
      <c r="S16" s="21">
        <f t="shared" si="1"/>
        <v>0</v>
      </c>
      <c r="T16" s="21">
        <f t="shared" si="1"/>
        <v>0</v>
      </c>
      <c r="U16" s="21">
        <f t="shared" si="5"/>
        <v>0</v>
      </c>
      <c r="V16" s="21"/>
      <c r="W16" s="20"/>
    </row>
    <row r="17" spans="1:23" s="6" customFormat="1">
      <c r="A17" s="6" t="s">
        <v>0</v>
      </c>
      <c r="B17" s="18"/>
      <c r="C17" s="18" t="s">
        <v>39</v>
      </c>
      <c r="D17" s="18" t="s">
        <v>39</v>
      </c>
      <c r="E17" s="18" t="s">
        <v>39</v>
      </c>
      <c r="F17" s="18" t="s">
        <v>39</v>
      </c>
      <c r="G17" s="18" t="s">
        <v>39</v>
      </c>
      <c r="H17" s="18" t="s">
        <v>39</v>
      </c>
      <c r="I17" s="18" t="s">
        <v>39</v>
      </c>
      <c r="J17" s="37">
        <f t="shared" si="0"/>
        <v>0</v>
      </c>
      <c r="K17" s="18" t="s">
        <v>39</v>
      </c>
      <c r="L17" s="18" t="s">
        <v>39</v>
      </c>
      <c r="M17" s="18" t="s">
        <v>39</v>
      </c>
      <c r="N17" s="18" t="s">
        <v>39</v>
      </c>
      <c r="O17" s="27" t="str">
        <f t="shared" si="2"/>
        <v>D</v>
      </c>
      <c r="P17" s="25" t="str">
        <f t="shared" si="3"/>
        <v xml:space="preserve">Ca sera mieux la prochaine fois! </v>
      </c>
      <c r="Q17" s="21">
        <f t="shared" si="4"/>
        <v>0</v>
      </c>
      <c r="R17" s="21">
        <f t="shared" si="1"/>
        <v>0</v>
      </c>
      <c r="S17" s="21">
        <f t="shared" si="1"/>
        <v>0</v>
      </c>
      <c r="T17" s="21">
        <f t="shared" si="1"/>
        <v>0</v>
      </c>
      <c r="U17" s="21">
        <f t="shared" si="5"/>
        <v>0</v>
      </c>
      <c r="V17" s="21"/>
      <c r="W17" s="20"/>
    </row>
    <row r="18" spans="1:23" s="6" customFormat="1">
      <c r="A18" s="6" t="s">
        <v>1</v>
      </c>
      <c r="B18" s="18"/>
      <c r="C18" s="18" t="s">
        <v>39</v>
      </c>
      <c r="D18" s="18" t="s">
        <v>39</v>
      </c>
      <c r="E18" s="18" t="s">
        <v>39</v>
      </c>
      <c r="F18" s="18" t="s">
        <v>39</v>
      </c>
      <c r="G18" s="18"/>
      <c r="H18" s="18"/>
      <c r="I18" s="18"/>
      <c r="J18" s="37">
        <f>SUM(B18:I18)*100/8</f>
        <v>0</v>
      </c>
      <c r="K18" s="18" t="s">
        <v>39</v>
      </c>
      <c r="L18" s="18" t="s">
        <v>39</v>
      </c>
      <c r="M18" s="18" t="s">
        <v>39</v>
      </c>
      <c r="N18" s="18" t="s">
        <v>39</v>
      </c>
      <c r="O18" s="27" t="str">
        <f t="shared" si="2"/>
        <v>D</v>
      </c>
      <c r="P18" s="25" t="str">
        <f t="shared" si="3"/>
        <v xml:space="preserve">Ca sera mieux la prochaine fois! </v>
      </c>
      <c r="Q18" s="21">
        <f t="shared" si="4"/>
        <v>0</v>
      </c>
      <c r="R18" s="21">
        <f t="shared" si="1"/>
        <v>0</v>
      </c>
      <c r="S18" s="21">
        <f t="shared" si="1"/>
        <v>0</v>
      </c>
      <c r="T18" s="21">
        <f t="shared" si="1"/>
        <v>0</v>
      </c>
      <c r="U18" s="21">
        <f t="shared" si="5"/>
        <v>0</v>
      </c>
      <c r="V18" s="21"/>
      <c r="W18" s="20"/>
    </row>
    <row r="19" spans="1:23" s="6" customFormat="1">
      <c r="A19" s="6" t="s">
        <v>2</v>
      </c>
      <c r="B19" s="18"/>
      <c r="C19" s="18" t="s">
        <v>39</v>
      </c>
      <c r="D19" s="18" t="s">
        <v>39</v>
      </c>
      <c r="E19" s="18" t="s">
        <v>39</v>
      </c>
      <c r="F19" s="18" t="s">
        <v>39</v>
      </c>
      <c r="G19" s="18"/>
      <c r="H19" s="18"/>
      <c r="I19" s="18"/>
      <c r="J19" s="37">
        <f t="shared" si="0"/>
        <v>0</v>
      </c>
      <c r="K19" s="18" t="s">
        <v>39</v>
      </c>
      <c r="L19" s="18" t="s">
        <v>39</v>
      </c>
      <c r="M19" s="18" t="s">
        <v>39</v>
      </c>
      <c r="N19" s="18" t="s">
        <v>39</v>
      </c>
      <c r="O19" s="27" t="str">
        <f t="shared" si="2"/>
        <v>D</v>
      </c>
      <c r="P19" s="25" t="str">
        <f t="shared" si="3"/>
        <v xml:space="preserve">Ca sera mieux la prochaine fois! </v>
      </c>
      <c r="Q19" s="21">
        <f t="shared" si="4"/>
        <v>0</v>
      </c>
      <c r="R19" s="21">
        <f t="shared" si="1"/>
        <v>0</v>
      </c>
      <c r="S19" s="21">
        <f t="shared" si="1"/>
        <v>0</v>
      </c>
      <c r="T19" s="21">
        <f t="shared" si="1"/>
        <v>0</v>
      </c>
      <c r="U19" s="21">
        <f t="shared" si="5"/>
        <v>0</v>
      </c>
      <c r="V19" s="21"/>
      <c r="W19" s="20"/>
    </row>
    <row r="20" spans="1:23" s="6" customFormat="1">
      <c r="A20" s="6" t="s">
        <v>0</v>
      </c>
      <c r="B20" s="18"/>
      <c r="C20" s="18" t="s">
        <v>39</v>
      </c>
      <c r="D20" s="18" t="s">
        <v>39</v>
      </c>
      <c r="E20" s="18" t="s">
        <v>39</v>
      </c>
      <c r="F20" s="18" t="s">
        <v>39</v>
      </c>
      <c r="G20" s="18"/>
      <c r="H20" s="18"/>
      <c r="I20" s="18"/>
      <c r="J20" s="37">
        <f t="shared" si="0"/>
        <v>0</v>
      </c>
      <c r="K20" s="18" t="s">
        <v>39</v>
      </c>
      <c r="L20" s="18" t="s">
        <v>39</v>
      </c>
      <c r="M20" s="18" t="s">
        <v>39</v>
      </c>
      <c r="N20" s="18" t="s">
        <v>39</v>
      </c>
      <c r="O20" s="27" t="str">
        <f t="shared" si="2"/>
        <v>D</v>
      </c>
      <c r="P20" s="25" t="str">
        <f t="shared" si="3"/>
        <v xml:space="preserve">Ca sera mieux la prochaine fois! </v>
      </c>
      <c r="Q20" s="21">
        <f t="shared" si="4"/>
        <v>0</v>
      </c>
      <c r="R20" s="21">
        <f t="shared" si="1"/>
        <v>0</v>
      </c>
      <c r="S20" s="21">
        <f t="shared" si="1"/>
        <v>0</v>
      </c>
      <c r="T20" s="21">
        <f t="shared" si="1"/>
        <v>0</v>
      </c>
      <c r="U20" s="21">
        <f t="shared" si="5"/>
        <v>0</v>
      </c>
      <c r="V20" s="21"/>
      <c r="W20" s="20"/>
    </row>
    <row r="21" spans="1:23" s="6" customFormat="1">
      <c r="A21" s="6" t="s">
        <v>1</v>
      </c>
      <c r="B21" s="18"/>
      <c r="C21" s="18" t="s">
        <v>39</v>
      </c>
      <c r="D21" s="18" t="s">
        <v>39</v>
      </c>
      <c r="E21" s="18" t="s">
        <v>39</v>
      </c>
      <c r="F21" s="18" t="s">
        <v>39</v>
      </c>
      <c r="G21" s="18"/>
      <c r="H21" s="18"/>
      <c r="I21" s="18"/>
      <c r="J21" s="37">
        <f t="shared" si="0"/>
        <v>0</v>
      </c>
      <c r="K21" s="18" t="s">
        <v>39</v>
      </c>
      <c r="L21" s="18" t="s">
        <v>39</v>
      </c>
      <c r="M21" s="18" t="s">
        <v>39</v>
      </c>
      <c r="N21" s="18" t="s">
        <v>39</v>
      </c>
      <c r="O21" s="27" t="str">
        <f t="shared" si="2"/>
        <v>D</v>
      </c>
      <c r="P21" s="25" t="str">
        <f t="shared" si="3"/>
        <v xml:space="preserve">Ca sera mieux la prochaine fois! </v>
      </c>
      <c r="Q21" s="21">
        <f t="shared" si="4"/>
        <v>0</v>
      </c>
      <c r="R21" s="21">
        <f t="shared" si="1"/>
        <v>0</v>
      </c>
      <c r="S21" s="21">
        <f t="shared" si="1"/>
        <v>0</v>
      </c>
      <c r="T21" s="21">
        <f t="shared" si="1"/>
        <v>0</v>
      </c>
      <c r="U21" s="21">
        <f t="shared" si="5"/>
        <v>0</v>
      </c>
      <c r="V21" s="21"/>
      <c r="W21" s="20"/>
    </row>
    <row r="22" spans="1:23" s="6" customFormat="1">
      <c r="A22" s="6" t="s">
        <v>2</v>
      </c>
      <c r="B22" s="18"/>
      <c r="C22" s="18" t="s">
        <v>39</v>
      </c>
      <c r="D22" s="18" t="s">
        <v>39</v>
      </c>
      <c r="E22" s="18" t="s">
        <v>39</v>
      </c>
      <c r="F22" s="18" t="s">
        <v>39</v>
      </c>
      <c r="G22" s="18"/>
      <c r="H22" s="18"/>
      <c r="I22" s="18"/>
      <c r="J22" s="37">
        <f t="shared" si="0"/>
        <v>0</v>
      </c>
      <c r="K22" s="18" t="s">
        <v>39</v>
      </c>
      <c r="L22" s="18" t="s">
        <v>39</v>
      </c>
      <c r="M22" s="18" t="s">
        <v>39</v>
      </c>
      <c r="N22" s="18" t="s">
        <v>39</v>
      </c>
      <c r="O22" s="27" t="str">
        <f t="shared" si="2"/>
        <v>D</v>
      </c>
      <c r="P22" s="25" t="str">
        <f t="shared" si="3"/>
        <v xml:space="preserve">Ca sera mieux la prochaine fois! </v>
      </c>
      <c r="Q22" s="21">
        <f t="shared" si="4"/>
        <v>0</v>
      </c>
      <c r="R22" s="21">
        <f t="shared" si="1"/>
        <v>0</v>
      </c>
      <c r="S22" s="21">
        <f t="shared" si="1"/>
        <v>0</v>
      </c>
      <c r="T22" s="21">
        <f t="shared" si="1"/>
        <v>0</v>
      </c>
      <c r="U22" s="21">
        <f t="shared" si="5"/>
        <v>0</v>
      </c>
      <c r="V22" s="21"/>
      <c r="W22" s="20"/>
    </row>
    <row r="23" spans="1:23" s="6" customFormat="1">
      <c r="A23" s="6" t="s">
        <v>0</v>
      </c>
      <c r="B23" s="18"/>
      <c r="C23" s="18"/>
      <c r="D23" s="18"/>
      <c r="E23" s="18"/>
      <c r="F23" s="18"/>
      <c r="G23" s="18"/>
      <c r="H23" s="18"/>
      <c r="I23" s="18"/>
      <c r="J23" s="37">
        <f t="shared" si="0"/>
        <v>0</v>
      </c>
      <c r="K23" s="18"/>
      <c r="L23" s="18"/>
      <c r="M23" s="18"/>
      <c r="N23" s="18"/>
      <c r="O23" s="27" t="str">
        <f t="shared" si="2"/>
        <v>D</v>
      </c>
      <c r="P23" s="25" t="str">
        <f t="shared" si="3"/>
        <v xml:space="preserve">Ca sera mieux la prochaine fois! </v>
      </c>
      <c r="Q23" s="21">
        <f t="shared" si="4"/>
        <v>0</v>
      </c>
      <c r="R23" s="21">
        <f t="shared" si="1"/>
        <v>0</v>
      </c>
      <c r="S23" s="21">
        <f t="shared" si="1"/>
        <v>0</v>
      </c>
      <c r="T23" s="21">
        <f t="shared" si="1"/>
        <v>0</v>
      </c>
      <c r="U23" s="21">
        <f t="shared" si="5"/>
        <v>0</v>
      </c>
      <c r="V23" s="21"/>
      <c r="W23" s="20"/>
    </row>
    <row r="24" spans="1:23" s="6" customFormat="1">
      <c r="A24" s="6" t="s">
        <v>1</v>
      </c>
      <c r="B24" s="18"/>
      <c r="C24" s="18"/>
      <c r="D24" s="18"/>
      <c r="E24" s="18"/>
      <c r="F24" s="18"/>
      <c r="G24" s="18"/>
      <c r="H24" s="18"/>
      <c r="I24" s="18"/>
      <c r="J24" s="37">
        <f t="shared" si="0"/>
        <v>0</v>
      </c>
      <c r="K24" s="18"/>
      <c r="L24" s="18"/>
      <c r="M24" s="18"/>
      <c r="N24" s="18"/>
      <c r="O24" s="27" t="str">
        <f t="shared" si="2"/>
        <v>D</v>
      </c>
      <c r="P24" s="25" t="str">
        <f t="shared" si="3"/>
        <v xml:space="preserve">Ca sera mieux la prochaine fois! </v>
      </c>
      <c r="Q24" s="21">
        <f t="shared" si="4"/>
        <v>0</v>
      </c>
      <c r="R24" s="21">
        <f t="shared" si="1"/>
        <v>0</v>
      </c>
      <c r="S24" s="21">
        <f t="shared" si="1"/>
        <v>0</v>
      </c>
      <c r="T24" s="21">
        <f t="shared" si="1"/>
        <v>0</v>
      </c>
      <c r="U24" s="21">
        <f t="shared" si="5"/>
        <v>0</v>
      </c>
      <c r="V24" s="21"/>
      <c r="W24" s="20"/>
    </row>
    <row r="25" spans="1:23" s="6" customFormat="1">
      <c r="A25" s="6" t="s">
        <v>2</v>
      </c>
      <c r="B25" s="18"/>
      <c r="C25" s="18"/>
      <c r="D25" s="18"/>
      <c r="E25" s="18"/>
      <c r="F25" s="18"/>
      <c r="G25" s="18"/>
      <c r="H25" s="18"/>
      <c r="I25" s="18"/>
      <c r="J25" s="37">
        <f t="shared" si="0"/>
        <v>0</v>
      </c>
      <c r="K25" s="18"/>
      <c r="L25" s="18"/>
      <c r="M25" s="18"/>
      <c r="N25" s="18"/>
      <c r="O25" s="27" t="str">
        <f t="shared" si="2"/>
        <v>D</v>
      </c>
      <c r="P25" s="25" t="str">
        <f t="shared" si="3"/>
        <v xml:space="preserve">Ca sera mieux la prochaine fois! </v>
      </c>
      <c r="Q25" s="21">
        <f t="shared" si="4"/>
        <v>0</v>
      </c>
      <c r="R25" s="21">
        <f t="shared" si="1"/>
        <v>0</v>
      </c>
      <c r="S25" s="21">
        <f t="shared" si="1"/>
        <v>0</v>
      </c>
      <c r="T25" s="21">
        <f t="shared" si="1"/>
        <v>0</v>
      </c>
      <c r="U25" s="21">
        <f t="shared" si="5"/>
        <v>0</v>
      </c>
      <c r="V25" s="21"/>
      <c r="W25" s="20"/>
    </row>
    <row r="26" spans="1:23" s="6" customFormat="1">
      <c r="A26" s="6" t="s">
        <v>0</v>
      </c>
      <c r="B26" s="18"/>
      <c r="C26" s="18"/>
      <c r="D26" s="18"/>
      <c r="E26" s="18"/>
      <c r="F26" s="18"/>
      <c r="G26" s="18"/>
      <c r="H26" s="18"/>
      <c r="I26" s="18"/>
      <c r="J26" s="37">
        <f t="shared" si="0"/>
        <v>0</v>
      </c>
      <c r="K26" s="18"/>
      <c r="L26" s="18"/>
      <c r="M26" s="18"/>
      <c r="N26" s="18"/>
      <c r="O26" s="27" t="str">
        <f t="shared" si="2"/>
        <v>D</v>
      </c>
      <c r="P26" s="25" t="str">
        <f t="shared" si="3"/>
        <v xml:space="preserve">Ca sera mieux la prochaine fois! </v>
      </c>
      <c r="Q26" s="21">
        <f t="shared" si="4"/>
        <v>0</v>
      </c>
      <c r="R26" s="21">
        <f t="shared" si="1"/>
        <v>0</v>
      </c>
      <c r="S26" s="21">
        <f t="shared" si="1"/>
        <v>0</v>
      </c>
      <c r="T26" s="21">
        <f t="shared" si="1"/>
        <v>0</v>
      </c>
      <c r="U26" s="21">
        <f t="shared" si="5"/>
        <v>0</v>
      </c>
      <c r="V26" s="21"/>
      <c r="W26" s="20"/>
    </row>
    <row r="27" spans="1:23" s="6" customFormat="1">
      <c r="A27" s="6" t="s">
        <v>1</v>
      </c>
      <c r="B27" s="18"/>
      <c r="C27" s="18"/>
      <c r="D27" s="18"/>
      <c r="E27" s="18"/>
      <c r="F27" s="18"/>
      <c r="G27" s="18"/>
      <c r="H27" s="18"/>
      <c r="I27" s="18"/>
      <c r="J27" s="37">
        <f t="shared" si="0"/>
        <v>0</v>
      </c>
      <c r="K27" s="18"/>
      <c r="L27" s="18"/>
      <c r="M27" s="18"/>
      <c r="N27" s="18"/>
      <c r="O27" s="27" t="str">
        <f t="shared" si="2"/>
        <v>D</v>
      </c>
      <c r="P27" s="25" t="str">
        <f t="shared" si="3"/>
        <v xml:space="preserve">Ca sera mieux la prochaine fois! </v>
      </c>
      <c r="Q27" s="21">
        <f t="shared" si="4"/>
        <v>0</v>
      </c>
      <c r="R27" s="21">
        <f t="shared" si="4"/>
        <v>0</v>
      </c>
      <c r="S27" s="21">
        <f t="shared" si="4"/>
        <v>0</v>
      </c>
      <c r="T27" s="21">
        <f t="shared" si="4"/>
        <v>0</v>
      </c>
      <c r="U27" s="21">
        <f t="shared" si="5"/>
        <v>0</v>
      </c>
      <c r="V27" s="21"/>
      <c r="W27" s="20"/>
    </row>
    <row r="28" spans="1:23" s="6" customFormat="1">
      <c r="A28" s="6" t="s">
        <v>2</v>
      </c>
      <c r="B28" s="18"/>
      <c r="C28" s="18"/>
      <c r="D28" s="18"/>
      <c r="E28" s="18"/>
      <c r="F28" s="18"/>
      <c r="G28" s="18"/>
      <c r="H28" s="18"/>
      <c r="I28" s="18"/>
      <c r="J28" s="37">
        <f t="shared" si="0"/>
        <v>0</v>
      </c>
      <c r="K28" s="18"/>
      <c r="L28" s="18"/>
      <c r="M28" s="18"/>
      <c r="N28" s="18"/>
      <c r="O28" s="27" t="str">
        <f t="shared" si="2"/>
        <v>D</v>
      </c>
      <c r="P28" s="25" t="str">
        <f t="shared" si="3"/>
        <v xml:space="preserve">Ca sera mieux la prochaine fois! </v>
      </c>
      <c r="Q28" s="21">
        <f t="shared" si="4"/>
        <v>0</v>
      </c>
      <c r="R28" s="21">
        <f t="shared" si="4"/>
        <v>0</v>
      </c>
      <c r="S28" s="21">
        <f t="shared" si="4"/>
        <v>0</v>
      </c>
      <c r="T28" s="21">
        <f t="shared" si="4"/>
        <v>0</v>
      </c>
      <c r="U28" s="21">
        <f t="shared" si="5"/>
        <v>0</v>
      </c>
      <c r="V28" s="21"/>
      <c r="W28" s="20"/>
    </row>
    <row r="29" spans="1:23" s="6" customFormat="1">
      <c r="A29" s="6" t="s">
        <v>0</v>
      </c>
      <c r="B29" s="18"/>
      <c r="C29" s="18"/>
      <c r="D29" s="18"/>
      <c r="E29" s="18"/>
      <c r="F29" s="18"/>
      <c r="G29" s="18"/>
      <c r="H29" s="18"/>
      <c r="I29" s="18"/>
      <c r="J29" s="37">
        <f t="shared" si="0"/>
        <v>0</v>
      </c>
      <c r="K29" s="18"/>
      <c r="L29" s="18"/>
      <c r="M29" s="18"/>
      <c r="N29" s="18"/>
      <c r="O29" s="27" t="str">
        <f t="shared" si="2"/>
        <v>D</v>
      </c>
      <c r="P29" s="25" t="str">
        <f t="shared" si="3"/>
        <v xml:space="preserve">Ca sera mieux la prochaine fois! </v>
      </c>
      <c r="Q29" s="21">
        <f t="shared" si="4"/>
        <v>0</v>
      </c>
      <c r="R29" s="21">
        <f t="shared" si="4"/>
        <v>0</v>
      </c>
      <c r="S29" s="21">
        <f t="shared" si="4"/>
        <v>0</v>
      </c>
      <c r="T29" s="21">
        <f t="shared" si="4"/>
        <v>0</v>
      </c>
      <c r="U29" s="21">
        <f t="shared" si="5"/>
        <v>0</v>
      </c>
      <c r="V29" s="21"/>
      <c r="W29" s="20"/>
    </row>
    <row r="30" spans="1:23" s="6" customFormat="1">
      <c r="A30" s="6" t="s">
        <v>1</v>
      </c>
      <c r="B30" s="18"/>
      <c r="C30" s="18"/>
      <c r="D30" s="18"/>
      <c r="E30" s="18"/>
      <c r="F30" s="18"/>
      <c r="G30" s="18"/>
      <c r="H30" s="18"/>
      <c r="I30" s="18"/>
      <c r="J30" s="37">
        <f t="shared" si="0"/>
        <v>0</v>
      </c>
      <c r="K30" s="18"/>
      <c r="L30" s="18"/>
      <c r="M30" s="18"/>
      <c r="N30" s="18"/>
      <c r="O30" s="27" t="str">
        <f t="shared" si="2"/>
        <v>D</v>
      </c>
      <c r="P30" s="25" t="str">
        <f t="shared" si="3"/>
        <v xml:space="preserve">Ca sera mieux la prochaine fois! </v>
      </c>
      <c r="Q30" s="21">
        <f t="shared" si="4"/>
        <v>0</v>
      </c>
      <c r="R30" s="21">
        <f t="shared" si="4"/>
        <v>0</v>
      </c>
      <c r="S30" s="21">
        <f t="shared" si="4"/>
        <v>0</v>
      </c>
      <c r="T30" s="21">
        <f t="shared" si="4"/>
        <v>0</v>
      </c>
      <c r="U30" s="21">
        <f t="shared" si="5"/>
        <v>0</v>
      </c>
      <c r="V30" s="21"/>
      <c r="W30" s="20"/>
    </row>
    <row r="31" spans="1:23" s="6" customFormat="1">
      <c r="A31" s="6" t="s">
        <v>2</v>
      </c>
      <c r="B31" s="18"/>
      <c r="C31" s="18"/>
      <c r="D31" s="18"/>
      <c r="E31" s="18"/>
      <c r="F31" s="18"/>
      <c r="G31" s="18"/>
      <c r="H31" s="18"/>
      <c r="I31" s="18"/>
      <c r="J31" s="37">
        <f t="shared" si="0"/>
        <v>0</v>
      </c>
      <c r="K31" s="18"/>
      <c r="L31" s="18"/>
      <c r="M31" s="18"/>
      <c r="N31" s="18"/>
      <c r="O31" s="27" t="str">
        <f t="shared" si="2"/>
        <v>D</v>
      </c>
      <c r="P31" s="25" t="str">
        <f t="shared" si="3"/>
        <v xml:space="preserve">Ca sera mieux la prochaine fois! </v>
      </c>
      <c r="Q31" s="21">
        <f t="shared" si="4"/>
        <v>0</v>
      </c>
      <c r="R31" s="21">
        <f t="shared" si="4"/>
        <v>0</v>
      </c>
      <c r="S31" s="21">
        <f t="shared" si="4"/>
        <v>0</v>
      </c>
      <c r="T31" s="21">
        <f t="shared" si="4"/>
        <v>0</v>
      </c>
      <c r="U31" s="21">
        <f t="shared" si="5"/>
        <v>0</v>
      </c>
      <c r="V31" s="21"/>
      <c r="W31" s="20"/>
    </row>
    <row r="32" spans="1:23" s="6" customFormat="1">
      <c r="A32" s="6" t="s">
        <v>0</v>
      </c>
      <c r="B32" s="18"/>
      <c r="C32" s="18"/>
      <c r="D32" s="18"/>
      <c r="E32" s="18"/>
      <c r="F32" s="18"/>
      <c r="G32" s="18"/>
      <c r="H32" s="18"/>
      <c r="I32" s="18"/>
      <c r="J32" s="37">
        <f t="shared" si="0"/>
        <v>0</v>
      </c>
      <c r="K32" s="18"/>
      <c r="L32" s="18"/>
      <c r="M32" s="18"/>
      <c r="N32" s="18"/>
      <c r="O32" s="27" t="str">
        <f t="shared" si="2"/>
        <v>D</v>
      </c>
      <c r="P32" s="25" t="str">
        <f t="shared" si="3"/>
        <v xml:space="preserve">Ca sera mieux la prochaine fois! </v>
      </c>
      <c r="Q32" s="21">
        <f t="shared" si="4"/>
        <v>0</v>
      </c>
      <c r="R32" s="21">
        <f t="shared" si="4"/>
        <v>0</v>
      </c>
      <c r="S32" s="21">
        <f t="shared" si="4"/>
        <v>0</v>
      </c>
      <c r="T32" s="21">
        <f t="shared" si="4"/>
        <v>0</v>
      </c>
      <c r="U32" s="21">
        <f t="shared" si="5"/>
        <v>0</v>
      </c>
      <c r="V32" s="21"/>
      <c r="W32" s="20"/>
    </row>
    <row r="33" spans="1:23" s="6" customFormat="1">
      <c r="A33" s="6" t="s">
        <v>1</v>
      </c>
      <c r="B33" s="18"/>
      <c r="C33" s="18"/>
      <c r="D33" s="18"/>
      <c r="E33" s="18"/>
      <c r="F33" s="18"/>
      <c r="G33" s="18"/>
      <c r="H33" s="18"/>
      <c r="I33" s="18"/>
      <c r="J33" s="37">
        <f t="shared" si="0"/>
        <v>0</v>
      </c>
      <c r="K33" s="18"/>
      <c r="L33" s="18"/>
      <c r="M33" s="18"/>
      <c r="N33" s="18"/>
      <c r="O33" s="27" t="str">
        <f t="shared" si="2"/>
        <v>D</v>
      </c>
      <c r="P33" s="25" t="str">
        <f t="shared" si="3"/>
        <v xml:space="preserve">Ca sera mieux la prochaine fois! </v>
      </c>
      <c r="Q33" s="21">
        <f t="shared" si="4"/>
        <v>0</v>
      </c>
      <c r="R33" s="21">
        <f t="shared" si="4"/>
        <v>0</v>
      </c>
      <c r="S33" s="21">
        <f t="shared" si="4"/>
        <v>0</v>
      </c>
      <c r="T33" s="21">
        <f t="shared" si="4"/>
        <v>0</v>
      </c>
      <c r="U33" s="21">
        <f t="shared" si="5"/>
        <v>0</v>
      </c>
      <c r="V33" s="21"/>
      <c r="W33" s="20"/>
    </row>
    <row r="34" spans="1:23" s="6" customFormat="1">
      <c r="A34" s="6" t="s">
        <v>2</v>
      </c>
      <c r="B34" s="18"/>
      <c r="C34" s="18"/>
      <c r="D34" s="18"/>
      <c r="E34" s="18"/>
      <c r="F34" s="18"/>
      <c r="G34" s="18"/>
      <c r="H34" s="18"/>
      <c r="I34" s="18"/>
      <c r="J34" s="37">
        <f t="shared" si="0"/>
        <v>0</v>
      </c>
      <c r="K34" s="18"/>
      <c r="L34" s="18"/>
      <c r="M34" s="18"/>
      <c r="N34" s="18"/>
      <c r="O34" s="27" t="str">
        <f t="shared" si="2"/>
        <v>D</v>
      </c>
      <c r="P34" s="25" t="str">
        <f t="shared" si="3"/>
        <v xml:space="preserve">Ca sera mieux la prochaine fois! </v>
      </c>
      <c r="Q34" s="21">
        <f t="shared" si="4"/>
        <v>0</v>
      </c>
      <c r="R34" s="21">
        <f t="shared" si="4"/>
        <v>0</v>
      </c>
      <c r="S34" s="21">
        <f t="shared" si="4"/>
        <v>0</v>
      </c>
      <c r="T34" s="21">
        <f t="shared" si="4"/>
        <v>0</v>
      </c>
      <c r="U34" s="21">
        <f t="shared" si="5"/>
        <v>0</v>
      </c>
      <c r="V34" s="21"/>
      <c r="W34" s="20"/>
    </row>
    <row r="35" spans="1:23" s="6" customFormat="1">
      <c r="A35" s="6" t="s">
        <v>0</v>
      </c>
      <c r="B35" s="18"/>
      <c r="C35" s="18"/>
      <c r="D35" s="18"/>
      <c r="E35" s="18"/>
      <c r="F35" s="18"/>
      <c r="G35" s="18"/>
      <c r="H35" s="18"/>
      <c r="I35" s="18"/>
      <c r="J35" s="37">
        <f t="shared" si="0"/>
        <v>0</v>
      </c>
      <c r="K35" s="18"/>
      <c r="L35" s="18"/>
      <c r="M35" s="18"/>
      <c r="N35" s="18"/>
      <c r="O35" s="27" t="str">
        <f t="shared" si="2"/>
        <v>D</v>
      </c>
      <c r="P35" s="25" t="str">
        <f t="shared" si="3"/>
        <v xml:space="preserve">Ca sera mieux la prochaine fois! </v>
      </c>
      <c r="Q35" s="21">
        <f t="shared" si="4"/>
        <v>0</v>
      </c>
      <c r="R35" s="21">
        <f t="shared" si="4"/>
        <v>0</v>
      </c>
      <c r="S35" s="21">
        <f t="shared" si="4"/>
        <v>0</v>
      </c>
      <c r="T35" s="21">
        <f t="shared" si="4"/>
        <v>0</v>
      </c>
      <c r="U35" s="21">
        <f t="shared" si="5"/>
        <v>0</v>
      </c>
      <c r="V35" s="21"/>
      <c r="W35" s="20"/>
    </row>
    <row r="36" spans="1:23" s="6" customFormat="1">
      <c r="A36" s="6" t="s">
        <v>1</v>
      </c>
      <c r="B36" s="18"/>
      <c r="C36" s="18"/>
      <c r="D36" s="18"/>
      <c r="E36" s="18"/>
      <c r="F36" s="18"/>
      <c r="G36" s="18"/>
      <c r="H36" s="18"/>
      <c r="I36" s="18"/>
      <c r="J36" s="37">
        <f t="shared" si="0"/>
        <v>0</v>
      </c>
      <c r="K36" s="18"/>
      <c r="L36" s="18"/>
      <c r="M36" s="18"/>
      <c r="N36" s="18"/>
      <c r="O36" s="27" t="str">
        <f t="shared" si="2"/>
        <v>D</v>
      </c>
      <c r="P36" s="25" t="str">
        <f t="shared" si="3"/>
        <v xml:space="preserve">Ca sera mieux la prochaine fois! </v>
      </c>
      <c r="Q36" s="21">
        <f t="shared" si="4"/>
        <v>0</v>
      </c>
      <c r="R36" s="21">
        <f t="shared" si="4"/>
        <v>0</v>
      </c>
      <c r="S36" s="21">
        <f t="shared" si="4"/>
        <v>0</v>
      </c>
      <c r="T36" s="21">
        <f t="shared" si="4"/>
        <v>0</v>
      </c>
      <c r="U36" s="21">
        <f t="shared" si="5"/>
        <v>0</v>
      </c>
      <c r="V36" s="21"/>
      <c r="W36" s="20"/>
    </row>
    <row r="37" spans="1:23" s="6" customFormat="1">
      <c r="A37" s="6" t="s">
        <v>2</v>
      </c>
      <c r="B37" s="18"/>
      <c r="C37" s="18"/>
      <c r="D37" s="18"/>
      <c r="E37" s="18"/>
      <c r="F37" s="18"/>
      <c r="G37" s="18"/>
      <c r="H37" s="18"/>
      <c r="I37" s="18"/>
      <c r="J37" s="37">
        <f t="shared" si="0"/>
        <v>0</v>
      </c>
      <c r="K37" s="18" t="s">
        <v>39</v>
      </c>
      <c r="L37" s="18" t="s">
        <v>39</v>
      </c>
      <c r="M37" s="18" t="s">
        <v>39</v>
      </c>
      <c r="N37" s="18" t="s">
        <v>39</v>
      </c>
      <c r="O37" s="27" t="str">
        <f t="shared" si="2"/>
        <v>D</v>
      </c>
      <c r="P37" s="25" t="str">
        <f t="shared" si="3"/>
        <v xml:space="preserve">Ca sera mieux la prochaine fois! </v>
      </c>
      <c r="Q37" s="21">
        <f t="shared" si="4"/>
        <v>0</v>
      </c>
      <c r="R37" s="21">
        <f t="shared" si="4"/>
        <v>0</v>
      </c>
      <c r="S37" s="21">
        <f t="shared" si="4"/>
        <v>0</v>
      </c>
      <c r="T37" s="21">
        <f t="shared" si="4"/>
        <v>0</v>
      </c>
      <c r="U37" s="21">
        <f t="shared" si="5"/>
        <v>0</v>
      </c>
      <c r="V37" s="21"/>
      <c r="W37" s="20"/>
    </row>
    <row r="38" spans="1:23" s="6" customFormat="1">
      <c r="A38" s="6" t="s">
        <v>0</v>
      </c>
      <c r="B38" s="18"/>
      <c r="C38" s="18"/>
      <c r="D38" s="18"/>
      <c r="E38" s="18"/>
      <c r="F38" s="18"/>
      <c r="G38" s="18"/>
      <c r="H38" s="18"/>
      <c r="I38" s="18"/>
      <c r="J38" s="37">
        <f t="shared" si="0"/>
        <v>0</v>
      </c>
      <c r="K38" s="18" t="s">
        <v>39</v>
      </c>
      <c r="L38" s="18" t="s">
        <v>39</v>
      </c>
      <c r="M38" s="18" t="s">
        <v>39</v>
      </c>
      <c r="N38" s="18" t="s">
        <v>39</v>
      </c>
      <c r="O38" s="27" t="str">
        <f t="shared" si="2"/>
        <v>D</v>
      </c>
      <c r="P38" s="25" t="str">
        <f t="shared" si="3"/>
        <v xml:space="preserve">Ca sera mieux la prochaine fois! </v>
      </c>
      <c r="Q38" s="21">
        <f t="shared" si="4"/>
        <v>0</v>
      </c>
      <c r="R38" s="21">
        <f t="shared" si="4"/>
        <v>0</v>
      </c>
      <c r="S38" s="21">
        <f t="shared" si="4"/>
        <v>0</v>
      </c>
      <c r="T38" s="21">
        <f t="shared" si="4"/>
        <v>0</v>
      </c>
      <c r="U38" s="21">
        <f t="shared" si="5"/>
        <v>0</v>
      </c>
      <c r="V38" s="21"/>
      <c r="W38" s="20"/>
    </row>
    <row r="39" spans="1:23" s="6" customFormat="1">
      <c r="A39" s="6" t="s">
        <v>2</v>
      </c>
      <c r="B39" s="18"/>
      <c r="C39" s="18"/>
      <c r="D39" s="18"/>
      <c r="E39" s="18"/>
      <c r="F39" s="18"/>
      <c r="G39" s="18"/>
      <c r="H39" s="18"/>
      <c r="I39" s="18"/>
      <c r="J39" s="37">
        <f t="shared" si="0"/>
        <v>0</v>
      </c>
      <c r="K39" s="18" t="s">
        <v>39</v>
      </c>
      <c r="L39" s="18" t="s">
        <v>39</v>
      </c>
      <c r="M39" s="18" t="s">
        <v>39</v>
      </c>
      <c r="N39" s="18" t="s">
        <v>39</v>
      </c>
      <c r="O39" s="27" t="str">
        <f t="shared" si="2"/>
        <v>D</v>
      </c>
      <c r="P39" s="25" t="str">
        <f t="shared" si="3"/>
        <v xml:space="preserve">Ca sera mieux la prochaine fois! </v>
      </c>
      <c r="Q39" s="21">
        <f t="shared" si="4"/>
        <v>0</v>
      </c>
      <c r="R39" s="21">
        <f t="shared" si="4"/>
        <v>0</v>
      </c>
      <c r="S39" s="21">
        <f t="shared" si="4"/>
        <v>0</v>
      </c>
      <c r="T39" s="21">
        <f t="shared" si="4"/>
        <v>0</v>
      </c>
      <c r="U39" s="21">
        <f t="shared" si="5"/>
        <v>0</v>
      </c>
      <c r="V39" s="21"/>
      <c r="W39" s="20"/>
    </row>
    <row r="40" spans="1:23" s="6" customFormat="1">
      <c r="A40" s="6" t="s">
        <v>0</v>
      </c>
      <c r="B40" s="18"/>
      <c r="C40" s="18"/>
      <c r="D40" s="18"/>
      <c r="E40" s="18"/>
      <c r="F40" s="18"/>
      <c r="G40" s="18"/>
      <c r="H40" s="18"/>
      <c r="I40" s="18"/>
      <c r="J40" s="37">
        <f t="shared" si="0"/>
        <v>0</v>
      </c>
      <c r="K40" s="18" t="s">
        <v>39</v>
      </c>
      <c r="L40" s="18" t="s">
        <v>39</v>
      </c>
      <c r="M40" s="18" t="s">
        <v>39</v>
      </c>
      <c r="N40" s="18" t="s">
        <v>39</v>
      </c>
      <c r="O40" s="27" t="str">
        <f t="shared" si="2"/>
        <v>D</v>
      </c>
      <c r="P40" s="25" t="str">
        <f t="shared" si="3"/>
        <v xml:space="preserve">Ca sera mieux la prochaine fois! </v>
      </c>
      <c r="Q40" s="21">
        <f t="shared" si="4"/>
        <v>0</v>
      </c>
      <c r="R40" s="21">
        <f t="shared" si="4"/>
        <v>0</v>
      </c>
      <c r="S40" s="21">
        <f t="shared" si="4"/>
        <v>0</v>
      </c>
      <c r="T40" s="21">
        <f t="shared" si="4"/>
        <v>0</v>
      </c>
      <c r="U40" s="21">
        <f t="shared" si="5"/>
        <v>0</v>
      </c>
      <c r="V40" s="21"/>
      <c r="W40" s="20"/>
    </row>
    <row r="41" spans="1:23" s="6" customFormat="1">
      <c r="A41" s="6" t="s">
        <v>0</v>
      </c>
      <c r="B41" s="18"/>
      <c r="C41" s="18"/>
      <c r="D41" s="18"/>
      <c r="E41" s="18"/>
      <c r="F41" s="18"/>
      <c r="G41" s="18"/>
      <c r="H41" s="18"/>
      <c r="I41" s="18"/>
      <c r="J41" s="37">
        <f t="shared" si="0"/>
        <v>0</v>
      </c>
      <c r="K41" s="18" t="s">
        <v>39</v>
      </c>
      <c r="L41" s="18" t="s">
        <v>39</v>
      </c>
      <c r="M41" s="18" t="s">
        <v>39</v>
      </c>
      <c r="N41" s="18" t="s">
        <v>39</v>
      </c>
      <c r="O41" s="27" t="str">
        <f>IF(U41&gt;9,"A",IF(U41&gt;6,"B",IF(U41&gt;2,"C","D")))</f>
        <v>D</v>
      </c>
      <c r="P41" s="25" t="str">
        <f t="shared" si="3"/>
        <v xml:space="preserve">Ca sera mieux la prochaine fois! 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5"/>
        <v>0</v>
      </c>
      <c r="V41" s="21"/>
      <c r="W41" s="20"/>
    </row>
    <row r="42" spans="1:23" s="6" customFormat="1">
      <c r="A42" s="6" t="s">
        <v>1</v>
      </c>
      <c r="B42" s="18"/>
      <c r="C42" s="18"/>
      <c r="D42" s="18"/>
      <c r="E42" s="18"/>
      <c r="F42" s="18"/>
      <c r="G42" s="18"/>
      <c r="H42" s="18"/>
      <c r="I42" s="18"/>
      <c r="J42" s="37">
        <f t="shared" si="0"/>
        <v>0</v>
      </c>
      <c r="K42" s="18" t="s">
        <v>39</v>
      </c>
      <c r="L42" s="18" t="s">
        <v>39</v>
      </c>
      <c r="M42" s="18" t="s">
        <v>39</v>
      </c>
      <c r="N42" s="18" t="s">
        <v>39</v>
      </c>
      <c r="O42" s="27" t="str">
        <f t="shared" si="2"/>
        <v>D</v>
      </c>
      <c r="P42" s="25" t="str">
        <f t="shared" si="3"/>
        <v xml:space="preserve">Ca sera mieux la prochaine fois! </v>
      </c>
      <c r="Q42" s="21">
        <f t="shared" si="4"/>
        <v>0</v>
      </c>
      <c r="R42" s="21">
        <f t="shared" si="4"/>
        <v>0</v>
      </c>
      <c r="S42" s="21">
        <f t="shared" si="4"/>
        <v>0</v>
      </c>
      <c r="T42" s="21">
        <f t="shared" si="4"/>
        <v>0</v>
      </c>
      <c r="U42" s="21">
        <f t="shared" si="5"/>
        <v>0</v>
      </c>
      <c r="V42" s="21"/>
      <c r="W42" s="20"/>
    </row>
    <row r="43" spans="1:23">
      <c r="P43" s="29"/>
    </row>
    <row r="44" spans="1:23">
      <c r="P44" s="29"/>
    </row>
    <row r="45" spans="1:23">
      <c r="P45" s="29"/>
    </row>
    <row r="46" spans="1:23">
      <c r="P46" s="29"/>
    </row>
    <row r="47" spans="1:23">
      <c r="A47" s="13" t="s">
        <v>3</v>
      </c>
      <c r="B47" s="13"/>
      <c r="C47" s="42">
        <f>W3+W4+W5</f>
        <v>0</v>
      </c>
      <c r="P47" s="29"/>
    </row>
    <row r="48" spans="1:23">
      <c r="P48" s="29"/>
    </row>
    <row r="49" spans="1:35">
      <c r="A49" s="4" t="s">
        <v>5</v>
      </c>
      <c r="B49" s="4"/>
      <c r="C49" s="4"/>
      <c r="D49" s="4"/>
      <c r="E49" s="4"/>
      <c r="F49" s="4"/>
      <c r="G49" s="4"/>
      <c r="H49" s="4"/>
      <c r="I49" s="4"/>
      <c r="J49" s="32"/>
      <c r="K49" s="4"/>
      <c r="L49" s="4"/>
      <c r="M49" s="4"/>
      <c r="N49" s="4"/>
      <c r="O49" s="4"/>
      <c r="P49" s="30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>
      <c r="P50" s="29"/>
    </row>
    <row r="51" spans="1:35">
      <c r="A51" s="15" t="s">
        <v>4</v>
      </c>
      <c r="B51" s="15"/>
      <c r="C51" s="15"/>
      <c r="P51" s="29"/>
    </row>
    <row r="52" spans="1:35">
      <c r="P52" s="29"/>
    </row>
    <row r="53" spans="1:35">
      <c r="P53" s="29"/>
    </row>
    <row r="54" spans="1:35" ht="102.6">
      <c r="B54" s="17" t="s">
        <v>13</v>
      </c>
      <c r="C54" s="17" t="s">
        <v>14</v>
      </c>
      <c r="D54" s="17" t="s">
        <v>15</v>
      </c>
      <c r="E54" s="17" t="s">
        <v>16</v>
      </c>
      <c r="F54" s="17" t="s">
        <v>30</v>
      </c>
      <c r="G54" s="17" t="s">
        <v>18</v>
      </c>
      <c r="H54" s="17" t="s">
        <v>19</v>
      </c>
      <c r="I54" s="17" t="s">
        <v>21</v>
      </c>
      <c r="J54" s="38"/>
      <c r="K54" s="22"/>
      <c r="L54" s="22"/>
      <c r="M54" s="22"/>
      <c r="N54" s="22"/>
      <c r="O54" s="22"/>
      <c r="P54" s="29"/>
    </row>
    <row r="55" spans="1:35">
      <c r="P55" s="29"/>
    </row>
    <row r="56" spans="1:35" ht="43.2">
      <c r="A56" s="31" t="s">
        <v>45</v>
      </c>
      <c r="B56" s="44">
        <f t="shared" ref="B56:I56" si="6">(COUNTIF(B11:B42,1)/($C$47+0.001))*100</f>
        <v>0</v>
      </c>
      <c r="C56" s="44">
        <f t="shared" si="6"/>
        <v>0</v>
      </c>
      <c r="D56" s="44">
        <f t="shared" si="6"/>
        <v>0</v>
      </c>
      <c r="E56" s="44">
        <f t="shared" si="6"/>
        <v>0</v>
      </c>
      <c r="F56" s="44">
        <f t="shared" si="6"/>
        <v>0</v>
      </c>
      <c r="G56" s="44">
        <f t="shared" si="6"/>
        <v>0</v>
      </c>
      <c r="H56" s="44">
        <f t="shared" si="6"/>
        <v>0</v>
      </c>
      <c r="I56" s="44">
        <f t="shared" si="6"/>
        <v>0</v>
      </c>
      <c r="P56" s="29"/>
    </row>
    <row r="57" spans="1:35">
      <c r="P57" s="29"/>
    </row>
    <row r="58" spans="1:35">
      <c r="A58" s="15" t="s">
        <v>6</v>
      </c>
      <c r="B58" s="15"/>
      <c r="C58" s="15"/>
      <c r="D58" s="15"/>
      <c r="P58" s="29"/>
    </row>
    <row r="59" spans="1:35">
      <c r="P59" s="29"/>
    </row>
    <row r="60" spans="1:35">
      <c r="A60" s="11" t="s">
        <v>46</v>
      </c>
      <c r="B60" s="11"/>
      <c r="C60" s="11"/>
      <c r="D60" s="11"/>
      <c r="E60" s="11"/>
      <c r="F60" s="45">
        <f>W3*100/($C$47+0.001)</f>
        <v>0</v>
      </c>
      <c r="P60" s="29"/>
    </row>
    <row r="61" spans="1:35">
      <c r="A61" s="12" t="s">
        <v>8</v>
      </c>
      <c r="B61" s="12"/>
      <c r="C61" s="12"/>
      <c r="D61" s="12"/>
      <c r="E61" s="12"/>
      <c r="F61" s="46">
        <f>W4*100/($C$47+0.001)</f>
        <v>0</v>
      </c>
      <c r="P61" s="29"/>
    </row>
    <row r="62" spans="1:35">
      <c r="A62" s="14" t="s">
        <v>9</v>
      </c>
      <c r="B62" s="14"/>
      <c r="C62" s="14"/>
      <c r="D62" s="14"/>
      <c r="E62" s="14"/>
      <c r="F62" s="47">
        <f>100-(F61+F60)</f>
        <v>100</v>
      </c>
      <c r="P62" s="29"/>
    </row>
    <row r="63" spans="1:35">
      <c r="P63" s="29"/>
    </row>
    <row r="64" spans="1:35">
      <c r="P64" s="29"/>
    </row>
    <row r="65" spans="1:16">
      <c r="A65" s="15" t="s">
        <v>33</v>
      </c>
      <c r="P65" s="29"/>
    </row>
    <row r="66" spans="1:16">
      <c r="A66" s="15"/>
      <c r="P66" s="29"/>
    </row>
    <row r="67" spans="1:16">
      <c r="P67" s="29"/>
    </row>
    <row r="68" spans="1:16">
      <c r="A68" s="11" t="s">
        <v>34</v>
      </c>
      <c r="B68" s="11"/>
      <c r="C68" s="11"/>
      <c r="D68" s="11"/>
      <c r="E68" s="11"/>
      <c r="F68" s="45">
        <f>(COUNTIF(O11:O42,"A"))*100/($C$47+0.001)</f>
        <v>0</v>
      </c>
      <c r="P68" s="29"/>
    </row>
    <row r="69" spans="1:16">
      <c r="A69" s="4" t="s">
        <v>35</v>
      </c>
      <c r="B69" s="4"/>
      <c r="C69" s="4"/>
      <c r="D69" s="4"/>
      <c r="E69" s="4"/>
      <c r="F69" s="43">
        <f>(COUNTIF(O11:O42,"B"))*100/($C$47+0.001)</f>
        <v>0</v>
      </c>
      <c r="P69" s="29"/>
    </row>
    <row r="70" spans="1:16">
      <c r="A70" s="12" t="s">
        <v>36</v>
      </c>
      <c r="B70" s="12"/>
      <c r="C70" s="12"/>
      <c r="D70" s="12"/>
      <c r="E70" s="12"/>
      <c r="F70" s="46">
        <f>(COUNTIF(O11:O42,"C"))*100/($C$47+0.001)</f>
        <v>0</v>
      </c>
      <c r="P70" s="29"/>
    </row>
    <row r="71" spans="1:16">
      <c r="A71" s="14" t="s">
        <v>37</v>
      </c>
      <c r="B71" s="14"/>
      <c r="C71" s="14"/>
      <c r="D71" s="14"/>
      <c r="E71" s="14"/>
      <c r="F71" s="47">
        <f>100-(F70+F69+F68)</f>
        <v>100</v>
      </c>
      <c r="P71" s="29"/>
    </row>
    <row r="72" spans="1:16">
      <c r="P72" s="29"/>
    </row>
    <row r="73" spans="1:16">
      <c r="P73" s="29"/>
    </row>
    <row r="74" spans="1:16">
      <c r="P74" s="29"/>
    </row>
    <row r="75" spans="1:16">
      <c r="P75" s="29"/>
    </row>
    <row r="76" spans="1:16">
      <c r="P76" s="29"/>
    </row>
    <row r="77" spans="1:16">
      <c r="P77" s="29"/>
    </row>
    <row r="78" spans="1:16">
      <c r="P78" s="29"/>
    </row>
    <row r="79" spans="1:16">
      <c r="P79" s="29"/>
    </row>
    <row r="80" spans="1:16">
      <c r="P80" s="29"/>
    </row>
    <row r="81" spans="16:16">
      <c r="P81" s="29"/>
    </row>
    <row r="82" spans="16:16">
      <c r="P82" s="29"/>
    </row>
    <row r="83" spans="16:16">
      <c r="P83" s="29"/>
    </row>
    <row r="84" spans="16:16">
      <c r="P84" s="29"/>
    </row>
    <row r="85" spans="16:16">
      <c r="P85" s="29"/>
    </row>
    <row r="86" spans="16:16">
      <c r="P86" s="29"/>
    </row>
    <row r="87" spans="16:16">
      <c r="P87" s="29"/>
    </row>
    <row r="88" spans="16:16">
      <c r="P88" s="29"/>
    </row>
    <row r="89" spans="16:16">
      <c r="P89" s="29"/>
    </row>
    <row r="90" spans="16:16">
      <c r="P90" s="29"/>
    </row>
    <row r="91" spans="16:16">
      <c r="P91" s="29"/>
    </row>
    <row r="92" spans="16:16">
      <c r="P92" s="29"/>
    </row>
    <row r="93" spans="16:16">
      <c r="P93" s="29"/>
    </row>
    <row r="94" spans="16:16">
      <c r="P94" s="29"/>
    </row>
    <row r="95" spans="16:16">
      <c r="P95" s="29"/>
    </row>
    <row r="96" spans="16:16">
      <c r="P96" s="29"/>
    </row>
    <row r="97" spans="16:16">
      <c r="P97" s="29"/>
    </row>
    <row r="98" spans="16:16">
      <c r="P98" s="29"/>
    </row>
    <row r="99" spans="16:16">
      <c r="P99" s="29"/>
    </row>
    <row r="100" spans="16:16">
      <c r="P100" s="29"/>
    </row>
    <row r="101" spans="16:16">
      <c r="P101" s="29"/>
    </row>
    <row r="102" spans="16:16">
      <c r="P102" s="29"/>
    </row>
    <row r="103" spans="16:16">
      <c r="P103" s="29"/>
    </row>
    <row r="104" spans="16:16">
      <c r="P104" s="29"/>
    </row>
    <row r="105" spans="16:16">
      <c r="P105" s="29"/>
    </row>
    <row r="106" spans="16:16">
      <c r="P106" s="29"/>
    </row>
    <row r="107" spans="16:16">
      <c r="P107" s="29"/>
    </row>
    <row r="108" spans="16:16">
      <c r="P108" s="29"/>
    </row>
    <row r="109" spans="16:16">
      <c r="P109" s="29"/>
    </row>
    <row r="110" spans="16:16">
      <c r="P110" s="29"/>
    </row>
    <row r="111" spans="16:16">
      <c r="P111" s="29"/>
    </row>
    <row r="112" spans="16:16">
      <c r="P112" s="29"/>
    </row>
    <row r="113" spans="16:16">
      <c r="P113" s="29"/>
    </row>
    <row r="114" spans="16:16">
      <c r="P114" s="29"/>
    </row>
    <row r="115" spans="16:16">
      <c r="P115" s="29"/>
    </row>
    <row r="116" spans="16:16">
      <c r="P116" s="29"/>
    </row>
    <row r="117" spans="16:16">
      <c r="P117" s="29"/>
    </row>
    <row r="118" spans="16:16">
      <c r="P118" s="29"/>
    </row>
    <row r="119" spans="16:16">
      <c r="P119" s="29"/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8"/>
  <dimension ref="A1:AI119"/>
  <sheetViews>
    <sheetView workbookViewId="0">
      <selection activeCell="W1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style="33" customWidth="1"/>
    <col min="11" max="14" width="3.6640625" customWidth="1"/>
    <col min="15" max="15" width="11.44140625" customWidth="1"/>
    <col min="16" max="16" width="29.5546875" style="21" customWidth="1"/>
    <col min="17" max="21" width="11.44140625" style="21" hidden="1" customWidth="1"/>
    <col min="22" max="22" width="11.5546875" style="21" hidden="1" customWidth="1"/>
    <col min="23" max="25" width="0" hidden="1" customWidth="1"/>
  </cols>
  <sheetData>
    <row r="1" spans="1:24" ht="21">
      <c r="A1" s="3" t="s">
        <v>10</v>
      </c>
      <c r="B1" s="3"/>
      <c r="C1" s="3"/>
      <c r="D1" s="3"/>
      <c r="E1" s="4"/>
      <c r="F1" s="4"/>
      <c r="G1" s="4"/>
      <c r="H1" s="4"/>
      <c r="I1" s="4"/>
      <c r="J1" s="32"/>
      <c r="K1" s="4"/>
      <c r="L1" s="4"/>
      <c r="M1" s="4"/>
      <c r="N1" s="4"/>
      <c r="O1" s="4"/>
      <c r="P1" s="29"/>
    </row>
    <row r="2" spans="1:24" ht="21">
      <c r="A2" s="1"/>
      <c r="B2" s="1"/>
      <c r="C2" s="1"/>
      <c r="D2" s="1"/>
      <c r="P2" s="29"/>
    </row>
    <row r="3" spans="1:24" ht="21">
      <c r="A3" s="2" t="s">
        <v>42</v>
      </c>
      <c r="B3" s="1"/>
      <c r="C3" s="1"/>
      <c r="D3" s="1"/>
      <c r="P3" s="29"/>
      <c r="W3">
        <f>COUNTIF(J11:J42,"&gt;=70")</f>
        <v>0</v>
      </c>
      <c r="X3">
        <f>COUNTIF(O11:O42,"A")</f>
        <v>0</v>
      </c>
    </row>
    <row r="4" spans="1:24" ht="21">
      <c r="A4" s="2" t="s">
        <v>32</v>
      </c>
      <c r="B4" s="1"/>
      <c r="C4" s="1"/>
      <c r="D4" s="1"/>
      <c r="P4" s="29"/>
      <c r="W4" s="39">
        <f>COUNTIF(J11:J42,"&gt;=40")-COUNTIF(J11:J42,"&gt;=70")</f>
        <v>0</v>
      </c>
      <c r="X4">
        <f>COUNTIF(O11:O42,"B")</f>
        <v>0</v>
      </c>
    </row>
    <row r="5" spans="1:24" ht="21">
      <c r="A5" s="48" t="s">
        <v>55</v>
      </c>
      <c r="B5" s="1"/>
      <c r="C5" s="1"/>
      <c r="D5" s="1"/>
      <c r="P5" s="29"/>
      <c r="W5" s="39">
        <f>COUNTIF(J11:J42,"&gt;0")-(W4+W3)</f>
        <v>0</v>
      </c>
      <c r="X5">
        <f>COUNTIF(O11:O42,"C")</f>
        <v>0</v>
      </c>
    </row>
    <row r="6" spans="1:24" ht="21">
      <c r="A6" s="2" t="s">
        <v>43</v>
      </c>
      <c r="B6" s="1"/>
      <c r="C6" s="1"/>
      <c r="D6" s="1"/>
      <c r="P6" s="29"/>
    </row>
    <row r="7" spans="1:24" ht="14.4" customHeight="1">
      <c r="A7" s="2"/>
      <c r="B7" s="1"/>
      <c r="C7" s="1"/>
      <c r="D7" s="1"/>
      <c r="P7" s="29"/>
    </row>
    <row r="8" spans="1:24" ht="46.2" customHeight="1">
      <c r="A8" s="1"/>
      <c r="B8" s="49" t="s">
        <v>12</v>
      </c>
      <c r="C8" s="50"/>
      <c r="D8" s="50"/>
      <c r="E8" s="51"/>
      <c r="F8" s="52" t="s">
        <v>17</v>
      </c>
      <c r="G8" s="53"/>
      <c r="H8" s="54"/>
      <c r="I8" s="26" t="s">
        <v>20</v>
      </c>
      <c r="J8" s="34"/>
      <c r="K8" s="28"/>
      <c r="L8" s="28"/>
      <c r="M8" s="28"/>
      <c r="N8" s="28"/>
      <c r="O8" s="28"/>
      <c r="P8" s="29"/>
    </row>
    <row r="9" spans="1:24" s="8" customFormat="1" ht="92.4" customHeight="1">
      <c r="A9" s="7"/>
      <c r="B9" s="17" t="s">
        <v>13</v>
      </c>
      <c r="C9" s="17" t="s">
        <v>14</v>
      </c>
      <c r="D9" s="17" t="s">
        <v>15</v>
      </c>
      <c r="E9" s="17" t="s">
        <v>16</v>
      </c>
      <c r="F9" s="17" t="s">
        <v>30</v>
      </c>
      <c r="G9" s="17" t="s">
        <v>18</v>
      </c>
      <c r="H9" s="17" t="s">
        <v>19</v>
      </c>
      <c r="I9" s="17" t="s">
        <v>21</v>
      </c>
      <c r="J9" s="35" t="s">
        <v>29</v>
      </c>
      <c r="K9" s="55" t="s">
        <v>22</v>
      </c>
      <c r="L9" s="56"/>
      <c r="M9" s="56"/>
      <c r="N9" s="56"/>
      <c r="O9" s="57"/>
      <c r="P9" s="23" t="s">
        <v>38</v>
      </c>
      <c r="Q9" s="21"/>
      <c r="R9" s="21"/>
      <c r="S9" s="21"/>
      <c r="T9" s="21"/>
      <c r="U9" s="21"/>
      <c r="V9" s="21"/>
      <c r="W9" s="19"/>
    </row>
    <row r="10" spans="1:24" s="8" customFormat="1" ht="18" customHeight="1">
      <c r="A10" s="9" t="s">
        <v>11</v>
      </c>
      <c r="B10" s="10" t="s">
        <v>40</v>
      </c>
      <c r="C10" s="10" t="s">
        <v>23</v>
      </c>
      <c r="D10" s="10" t="s">
        <v>26</v>
      </c>
      <c r="E10" s="10" t="s">
        <v>27</v>
      </c>
      <c r="F10" s="10" t="s">
        <v>24</v>
      </c>
      <c r="G10" s="10" t="s">
        <v>41</v>
      </c>
      <c r="H10" s="10" t="s">
        <v>25</v>
      </c>
      <c r="I10" s="10" t="s">
        <v>28</v>
      </c>
      <c r="J10" s="36"/>
      <c r="K10" s="10">
        <v>1</v>
      </c>
      <c r="L10" s="10">
        <v>4</v>
      </c>
      <c r="M10" s="10">
        <v>5</v>
      </c>
      <c r="N10" s="10">
        <v>6</v>
      </c>
      <c r="O10" s="10" t="s">
        <v>31</v>
      </c>
      <c r="P10" s="24"/>
      <c r="Q10" s="21"/>
      <c r="R10" s="21"/>
      <c r="S10" s="21"/>
      <c r="T10" s="21"/>
      <c r="U10" s="21"/>
      <c r="V10" s="21"/>
      <c r="W10" s="19"/>
    </row>
    <row r="11" spans="1:24" s="6" customFormat="1">
      <c r="A11" s="6" t="s">
        <v>0</v>
      </c>
      <c r="B11" s="18" t="s">
        <v>39</v>
      </c>
      <c r="C11" s="18" t="s">
        <v>39</v>
      </c>
      <c r="D11" s="18" t="s">
        <v>39</v>
      </c>
      <c r="E11" s="18" t="s">
        <v>39</v>
      </c>
      <c r="F11" s="18" t="s">
        <v>39</v>
      </c>
      <c r="G11" s="18" t="s">
        <v>39</v>
      </c>
      <c r="H11" s="18" t="s">
        <v>39</v>
      </c>
      <c r="I11" s="18" t="s">
        <v>39</v>
      </c>
      <c r="J11" s="37">
        <f t="shared" ref="J11:J42" si="0">SUM(B11:I11)*100/8</f>
        <v>0</v>
      </c>
      <c r="K11" s="18" t="s">
        <v>39</v>
      </c>
      <c r="L11" s="18" t="s">
        <v>39</v>
      </c>
      <c r="M11" s="18" t="s">
        <v>39</v>
      </c>
      <c r="N11" s="18" t="s">
        <v>39</v>
      </c>
      <c r="O11" s="27" t="str">
        <f>IF(U11&gt;9,"A",IF(U11&gt;6,"B",IF(U11&gt;2,"C","D")))</f>
        <v>D</v>
      </c>
      <c r="P11" s="25" t="str">
        <f>IF(J11&lt;40, "Ca sera mieux la prochaine fois! ", IF(J11&gt;70, "Bravo jeune scientifique !!!", "Tu y es presque!"))</f>
        <v xml:space="preserve">Ca sera mieux la prochaine fois! </v>
      </c>
      <c r="Q11" s="21">
        <f>IF(K11="A",3,IF(K11="B",2,IF(K11="C",1,0)))</f>
        <v>0</v>
      </c>
      <c r="R11" s="21">
        <f t="shared" ref="R11:T26" si="1">IF(L11="A",3,IF(L11="B",2,IF(L11="C",1,0)))</f>
        <v>0</v>
      </c>
      <c r="S11" s="21">
        <f t="shared" si="1"/>
        <v>0</v>
      </c>
      <c r="T11" s="21">
        <f t="shared" si="1"/>
        <v>0</v>
      </c>
      <c r="U11" s="21">
        <f>SUM(Q11:T11)</f>
        <v>0</v>
      </c>
      <c r="V11" s="21"/>
      <c r="W11" s="20"/>
    </row>
    <row r="12" spans="1:24" s="6" customFormat="1">
      <c r="A12" s="6" t="s">
        <v>1</v>
      </c>
      <c r="B12" s="18" t="s">
        <v>39</v>
      </c>
      <c r="C12" s="18" t="s">
        <v>39</v>
      </c>
      <c r="D12" s="18" t="s">
        <v>39</v>
      </c>
      <c r="E12" s="18" t="s">
        <v>39</v>
      </c>
      <c r="F12" s="18" t="s">
        <v>39</v>
      </c>
      <c r="G12" s="18" t="s">
        <v>39</v>
      </c>
      <c r="H12" s="18" t="s">
        <v>39</v>
      </c>
      <c r="I12" s="18" t="s">
        <v>39</v>
      </c>
      <c r="J12" s="37">
        <f t="shared" si="0"/>
        <v>0</v>
      </c>
      <c r="K12" s="18" t="s">
        <v>39</v>
      </c>
      <c r="L12" s="18" t="s">
        <v>39</v>
      </c>
      <c r="M12" s="18" t="s">
        <v>39</v>
      </c>
      <c r="N12" s="18" t="s">
        <v>39</v>
      </c>
      <c r="O12" s="27" t="str">
        <f t="shared" ref="O12:O42" si="2">IF(U12&gt;9,"A",IF(U12&gt;6,"B",IF(U12&gt;2,"C","D")))</f>
        <v>D</v>
      </c>
      <c r="P12" s="25" t="str">
        <f t="shared" ref="P12:P42" si="3">IF(J12&lt;40, "Ca sera mieux la prochaine fois! ", IF(J12&gt;70, "Bravo jeune scientifique !!!", "Tu y es presque!"))</f>
        <v xml:space="preserve">Ca sera mieux la prochaine fois! </v>
      </c>
      <c r="Q12" s="21">
        <f t="shared" ref="Q12:T42" si="4">IF(K12="A",3,IF(K12="B",2,IF(K12="C",1,0)))</f>
        <v>0</v>
      </c>
      <c r="R12" s="21">
        <f t="shared" si="1"/>
        <v>0</v>
      </c>
      <c r="S12" s="21">
        <f t="shared" si="1"/>
        <v>0</v>
      </c>
      <c r="T12" s="21">
        <f t="shared" si="1"/>
        <v>0</v>
      </c>
      <c r="U12" s="21">
        <f t="shared" ref="U12:U42" si="5">SUM(Q12:T12)</f>
        <v>0</v>
      </c>
      <c r="V12" s="21"/>
      <c r="W12" s="20"/>
    </row>
    <row r="13" spans="1:24" s="6" customFormat="1">
      <c r="A13" s="6" t="s">
        <v>2</v>
      </c>
      <c r="B13" s="18" t="s">
        <v>39</v>
      </c>
      <c r="C13" s="18" t="s">
        <v>39</v>
      </c>
      <c r="D13" s="18" t="s">
        <v>39</v>
      </c>
      <c r="E13" s="18" t="s">
        <v>39</v>
      </c>
      <c r="F13" s="18" t="s">
        <v>39</v>
      </c>
      <c r="G13" s="18" t="s">
        <v>39</v>
      </c>
      <c r="H13" s="18" t="s">
        <v>39</v>
      </c>
      <c r="I13" s="18" t="s">
        <v>39</v>
      </c>
      <c r="J13" s="37">
        <f t="shared" si="0"/>
        <v>0</v>
      </c>
      <c r="K13" s="18" t="s">
        <v>39</v>
      </c>
      <c r="L13" s="18" t="s">
        <v>39</v>
      </c>
      <c r="M13" s="18" t="s">
        <v>39</v>
      </c>
      <c r="N13" s="18" t="s">
        <v>39</v>
      </c>
      <c r="O13" s="27" t="str">
        <f t="shared" si="2"/>
        <v>D</v>
      </c>
      <c r="P13" s="25" t="str">
        <f t="shared" si="3"/>
        <v xml:space="preserve">Ca sera mieux la prochaine fois! </v>
      </c>
      <c r="Q13" s="21">
        <f t="shared" si="4"/>
        <v>0</v>
      </c>
      <c r="R13" s="21">
        <f t="shared" si="1"/>
        <v>0</v>
      </c>
      <c r="S13" s="21">
        <f t="shared" si="1"/>
        <v>0</v>
      </c>
      <c r="T13" s="21">
        <f t="shared" si="1"/>
        <v>0</v>
      </c>
      <c r="U13" s="21">
        <f t="shared" si="5"/>
        <v>0</v>
      </c>
      <c r="V13" s="21"/>
      <c r="W13" s="20"/>
    </row>
    <row r="14" spans="1:24" s="6" customFormat="1">
      <c r="A14" s="6" t="s">
        <v>0</v>
      </c>
      <c r="B14" s="18" t="s">
        <v>39</v>
      </c>
      <c r="C14" s="18" t="s">
        <v>39</v>
      </c>
      <c r="D14" s="18" t="s">
        <v>39</v>
      </c>
      <c r="E14" s="18" t="s">
        <v>39</v>
      </c>
      <c r="F14" s="18" t="s">
        <v>39</v>
      </c>
      <c r="G14" s="18" t="s">
        <v>39</v>
      </c>
      <c r="H14" s="18" t="s">
        <v>39</v>
      </c>
      <c r="I14" s="18" t="s">
        <v>39</v>
      </c>
      <c r="J14" s="37">
        <f t="shared" si="0"/>
        <v>0</v>
      </c>
      <c r="K14" s="18" t="s">
        <v>39</v>
      </c>
      <c r="L14" s="18" t="s">
        <v>39</v>
      </c>
      <c r="M14" s="18" t="s">
        <v>39</v>
      </c>
      <c r="N14" s="18" t="s">
        <v>39</v>
      </c>
      <c r="O14" s="27" t="str">
        <f t="shared" si="2"/>
        <v>D</v>
      </c>
      <c r="P14" s="25" t="str">
        <f t="shared" si="3"/>
        <v xml:space="preserve">Ca sera mieux la prochaine fois! </v>
      </c>
      <c r="Q14" s="21">
        <f t="shared" si="4"/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  <c r="U14" s="21">
        <f t="shared" si="5"/>
        <v>0</v>
      </c>
      <c r="V14" s="21"/>
      <c r="W14" s="20"/>
    </row>
    <row r="15" spans="1:24" s="6" customFormat="1">
      <c r="A15" s="6" t="s">
        <v>1</v>
      </c>
      <c r="B15" s="18" t="s">
        <v>39</v>
      </c>
      <c r="C15" s="18" t="s">
        <v>39</v>
      </c>
      <c r="D15" s="18" t="s">
        <v>39</v>
      </c>
      <c r="E15" s="18" t="s">
        <v>39</v>
      </c>
      <c r="F15" s="18" t="s">
        <v>39</v>
      </c>
      <c r="G15" s="18" t="s">
        <v>39</v>
      </c>
      <c r="H15" s="18" t="s">
        <v>39</v>
      </c>
      <c r="I15" s="18" t="s">
        <v>39</v>
      </c>
      <c r="J15" s="37">
        <f t="shared" si="0"/>
        <v>0</v>
      </c>
      <c r="K15" s="18" t="s">
        <v>39</v>
      </c>
      <c r="L15" s="18" t="s">
        <v>39</v>
      </c>
      <c r="M15" s="18" t="s">
        <v>39</v>
      </c>
      <c r="N15" s="18" t="s">
        <v>39</v>
      </c>
      <c r="O15" s="27" t="str">
        <f t="shared" si="2"/>
        <v>D</v>
      </c>
      <c r="P15" s="25" t="str">
        <f t="shared" si="3"/>
        <v xml:space="preserve">Ca sera mieux la prochaine fois! </v>
      </c>
      <c r="Q15" s="21">
        <f t="shared" si="4"/>
        <v>0</v>
      </c>
      <c r="R15" s="21">
        <f t="shared" si="1"/>
        <v>0</v>
      </c>
      <c r="S15" s="21">
        <f t="shared" si="1"/>
        <v>0</v>
      </c>
      <c r="T15" s="21">
        <f t="shared" si="1"/>
        <v>0</v>
      </c>
      <c r="U15" s="21">
        <f t="shared" si="5"/>
        <v>0</v>
      </c>
      <c r="V15" s="21"/>
      <c r="W15" s="20"/>
    </row>
    <row r="16" spans="1:24" s="6" customFormat="1">
      <c r="A16" s="6" t="s">
        <v>2</v>
      </c>
      <c r="B16" s="18" t="s">
        <v>39</v>
      </c>
      <c r="C16" s="18" t="s">
        <v>39</v>
      </c>
      <c r="D16" s="18" t="s">
        <v>39</v>
      </c>
      <c r="E16" s="18" t="s">
        <v>39</v>
      </c>
      <c r="F16" s="18" t="s">
        <v>39</v>
      </c>
      <c r="G16" s="18" t="s">
        <v>39</v>
      </c>
      <c r="H16" s="18" t="s">
        <v>39</v>
      </c>
      <c r="I16" s="18" t="s">
        <v>39</v>
      </c>
      <c r="J16" s="37">
        <f t="shared" si="0"/>
        <v>0</v>
      </c>
      <c r="K16" s="18" t="s">
        <v>39</v>
      </c>
      <c r="L16" s="18" t="s">
        <v>39</v>
      </c>
      <c r="M16" s="18" t="s">
        <v>39</v>
      </c>
      <c r="N16" s="18" t="s">
        <v>39</v>
      </c>
      <c r="O16" s="27" t="str">
        <f t="shared" si="2"/>
        <v>D</v>
      </c>
      <c r="P16" s="25" t="str">
        <f t="shared" si="3"/>
        <v xml:space="preserve">Ca sera mieux la prochaine fois! </v>
      </c>
      <c r="Q16" s="21">
        <f t="shared" si="4"/>
        <v>0</v>
      </c>
      <c r="R16" s="21">
        <f t="shared" si="1"/>
        <v>0</v>
      </c>
      <c r="S16" s="21">
        <f t="shared" si="1"/>
        <v>0</v>
      </c>
      <c r="T16" s="21">
        <f t="shared" si="1"/>
        <v>0</v>
      </c>
      <c r="U16" s="21">
        <f t="shared" si="5"/>
        <v>0</v>
      </c>
      <c r="V16" s="21"/>
      <c r="W16" s="20"/>
    </row>
    <row r="17" spans="1:23" s="6" customFormat="1">
      <c r="A17" s="6" t="s">
        <v>0</v>
      </c>
      <c r="B17" s="18" t="s">
        <v>39</v>
      </c>
      <c r="C17" s="18" t="s">
        <v>39</v>
      </c>
      <c r="D17" s="18" t="s">
        <v>39</v>
      </c>
      <c r="E17" s="18" t="s">
        <v>39</v>
      </c>
      <c r="F17" s="18" t="s">
        <v>39</v>
      </c>
      <c r="G17" s="18" t="s">
        <v>39</v>
      </c>
      <c r="H17" s="18" t="s">
        <v>39</v>
      </c>
      <c r="I17" s="18" t="s">
        <v>39</v>
      </c>
      <c r="J17" s="37">
        <f>SUM(B17:I17)*100/8</f>
        <v>0</v>
      </c>
      <c r="K17" s="18" t="s">
        <v>39</v>
      </c>
      <c r="L17" s="18" t="s">
        <v>39</v>
      </c>
      <c r="M17" s="18" t="s">
        <v>39</v>
      </c>
      <c r="N17" s="18" t="s">
        <v>39</v>
      </c>
      <c r="O17" s="27" t="str">
        <f t="shared" si="2"/>
        <v>D</v>
      </c>
      <c r="P17" s="25" t="str">
        <f t="shared" si="3"/>
        <v xml:space="preserve">Ca sera mieux la prochaine fois! </v>
      </c>
      <c r="Q17" s="21">
        <f t="shared" si="4"/>
        <v>0</v>
      </c>
      <c r="R17" s="21">
        <f t="shared" si="1"/>
        <v>0</v>
      </c>
      <c r="S17" s="21">
        <f t="shared" si="1"/>
        <v>0</v>
      </c>
      <c r="T17" s="21">
        <f t="shared" si="1"/>
        <v>0</v>
      </c>
      <c r="U17" s="21">
        <f t="shared" si="5"/>
        <v>0</v>
      </c>
      <c r="V17" s="21"/>
      <c r="W17" s="20"/>
    </row>
    <row r="18" spans="1:23" s="6" customFormat="1">
      <c r="A18" s="6" t="s">
        <v>1</v>
      </c>
      <c r="B18" s="18" t="s">
        <v>39</v>
      </c>
      <c r="C18" s="18" t="s">
        <v>39</v>
      </c>
      <c r="D18" s="18" t="s">
        <v>39</v>
      </c>
      <c r="E18" s="18" t="s">
        <v>39</v>
      </c>
      <c r="F18" s="18" t="s">
        <v>39</v>
      </c>
      <c r="G18" s="18" t="s">
        <v>39</v>
      </c>
      <c r="H18" s="18" t="s">
        <v>39</v>
      </c>
      <c r="I18" s="18" t="s">
        <v>39</v>
      </c>
      <c r="J18" s="37">
        <f t="shared" si="0"/>
        <v>0</v>
      </c>
      <c r="K18" s="18" t="s">
        <v>39</v>
      </c>
      <c r="L18" s="18" t="s">
        <v>39</v>
      </c>
      <c r="M18" s="18" t="s">
        <v>39</v>
      </c>
      <c r="N18" s="18" t="s">
        <v>39</v>
      </c>
      <c r="O18" s="27" t="str">
        <f t="shared" si="2"/>
        <v>D</v>
      </c>
      <c r="P18" s="25" t="str">
        <f t="shared" si="3"/>
        <v xml:space="preserve">Ca sera mieux la prochaine fois! </v>
      </c>
      <c r="Q18" s="21">
        <f t="shared" si="4"/>
        <v>0</v>
      </c>
      <c r="R18" s="21">
        <f t="shared" si="1"/>
        <v>0</v>
      </c>
      <c r="S18" s="21">
        <f t="shared" si="1"/>
        <v>0</v>
      </c>
      <c r="T18" s="21">
        <f t="shared" si="1"/>
        <v>0</v>
      </c>
      <c r="U18" s="21">
        <f t="shared" si="5"/>
        <v>0</v>
      </c>
      <c r="V18" s="21"/>
      <c r="W18" s="20"/>
    </row>
    <row r="19" spans="1:23" s="6" customFormat="1">
      <c r="A19" s="6" t="s">
        <v>2</v>
      </c>
      <c r="B19" s="18" t="s">
        <v>39</v>
      </c>
      <c r="C19" s="18" t="s">
        <v>39</v>
      </c>
      <c r="D19" s="18" t="s">
        <v>39</v>
      </c>
      <c r="E19" s="18" t="s">
        <v>39</v>
      </c>
      <c r="F19" s="18" t="s">
        <v>39</v>
      </c>
      <c r="G19" s="18" t="s">
        <v>39</v>
      </c>
      <c r="H19" s="18" t="s">
        <v>39</v>
      </c>
      <c r="I19" s="18" t="s">
        <v>39</v>
      </c>
      <c r="J19" s="37">
        <f t="shared" si="0"/>
        <v>0</v>
      </c>
      <c r="K19" s="18" t="s">
        <v>39</v>
      </c>
      <c r="L19" s="18" t="s">
        <v>39</v>
      </c>
      <c r="M19" s="18" t="s">
        <v>39</v>
      </c>
      <c r="N19" s="18" t="s">
        <v>39</v>
      </c>
      <c r="O19" s="27" t="str">
        <f t="shared" si="2"/>
        <v>D</v>
      </c>
      <c r="P19" s="25" t="str">
        <f t="shared" si="3"/>
        <v xml:space="preserve">Ca sera mieux la prochaine fois! </v>
      </c>
      <c r="Q19" s="21">
        <f t="shared" si="4"/>
        <v>0</v>
      </c>
      <c r="R19" s="21">
        <f t="shared" si="1"/>
        <v>0</v>
      </c>
      <c r="S19" s="21">
        <f t="shared" si="1"/>
        <v>0</v>
      </c>
      <c r="T19" s="21">
        <f t="shared" si="1"/>
        <v>0</v>
      </c>
      <c r="U19" s="21">
        <f t="shared" si="5"/>
        <v>0</v>
      </c>
      <c r="V19" s="21"/>
      <c r="W19" s="20"/>
    </row>
    <row r="20" spans="1:23" s="6" customFormat="1">
      <c r="A20" s="6" t="s">
        <v>0</v>
      </c>
      <c r="B20" s="18" t="s">
        <v>39</v>
      </c>
      <c r="C20" s="18" t="s">
        <v>39</v>
      </c>
      <c r="D20" s="18" t="s">
        <v>39</v>
      </c>
      <c r="E20" s="18" t="s">
        <v>39</v>
      </c>
      <c r="F20" s="18" t="s">
        <v>39</v>
      </c>
      <c r="G20" s="18" t="s">
        <v>39</v>
      </c>
      <c r="H20" s="18" t="s">
        <v>39</v>
      </c>
      <c r="I20" s="18" t="s">
        <v>39</v>
      </c>
      <c r="J20" s="37">
        <f t="shared" si="0"/>
        <v>0</v>
      </c>
      <c r="K20" s="18" t="s">
        <v>39</v>
      </c>
      <c r="L20" s="18" t="s">
        <v>39</v>
      </c>
      <c r="M20" s="18" t="s">
        <v>39</v>
      </c>
      <c r="N20" s="18" t="s">
        <v>39</v>
      </c>
      <c r="O20" s="27" t="str">
        <f t="shared" si="2"/>
        <v>D</v>
      </c>
      <c r="P20" s="25" t="str">
        <f t="shared" si="3"/>
        <v xml:space="preserve">Ca sera mieux la prochaine fois! </v>
      </c>
      <c r="Q20" s="21">
        <f t="shared" si="4"/>
        <v>0</v>
      </c>
      <c r="R20" s="21">
        <f t="shared" si="1"/>
        <v>0</v>
      </c>
      <c r="S20" s="21">
        <f t="shared" si="1"/>
        <v>0</v>
      </c>
      <c r="T20" s="21">
        <f t="shared" si="1"/>
        <v>0</v>
      </c>
      <c r="U20" s="21">
        <f t="shared" si="5"/>
        <v>0</v>
      </c>
      <c r="V20" s="21"/>
      <c r="W20" s="20"/>
    </row>
    <row r="21" spans="1:23" s="6" customFormat="1">
      <c r="A21" s="6" t="s">
        <v>1</v>
      </c>
      <c r="B21" s="18" t="s">
        <v>39</v>
      </c>
      <c r="C21" s="18" t="s">
        <v>39</v>
      </c>
      <c r="D21" s="18" t="s">
        <v>39</v>
      </c>
      <c r="E21" s="18" t="s">
        <v>39</v>
      </c>
      <c r="F21" s="18" t="s">
        <v>39</v>
      </c>
      <c r="G21" s="18" t="s">
        <v>39</v>
      </c>
      <c r="H21" s="18" t="s">
        <v>39</v>
      </c>
      <c r="I21" s="18" t="s">
        <v>39</v>
      </c>
      <c r="J21" s="37">
        <f t="shared" si="0"/>
        <v>0</v>
      </c>
      <c r="K21" s="18" t="s">
        <v>39</v>
      </c>
      <c r="L21" s="18" t="s">
        <v>39</v>
      </c>
      <c r="M21" s="18" t="s">
        <v>39</v>
      </c>
      <c r="N21" s="18" t="s">
        <v>39</v>
      </c>
      <c r="O21" s="27" t="str">
        <f t="shared" si="2"/>
        <v>D</v>
      </c>
      <c r="P21" s="25" t="str">
        <f t="shared" si="3"/>
        <v xml:space="preserve">Ca sera mieux la prochaine fois! </v>
      </c>
      <c r="Q21" s="21">
        <f t="shared" si="4"/>
        <v>0</v>
      </c>
      <c r="R21" s="21">
        <f t="shared" si="1"/>
        <v>0</v>
      </c>
      <c r="S21" s="21">
        <f t="shared" si="1"/>
        <v>0</v>
      </c>
      <c r="T21" s="21">
        <f t="shared" si="1"/>
        <v>0</v>
      </c>
      <c r="U21" s="21">
        <f t="shared" si="5"/>
        <v>0</v>
      </c>
      <c r="V21" s="21"/>
      <c r="W21" s="20"/>
    </row>
    <row r="22" spans="1:23" s="6" customFormat="1">
      <c r="A22" s="6" t="s">
        <v>2</v>
      </c>
      <c r="B22" s="18"/>
      <c r="C22" s="18"/>
      <c r="D22" s="18"/>
      <c r="E22" s="18"/>
      <c r="F22" s="18"/>
      <c r="G22" s="18"/>
      <c r="H22" s="18"/>
      <c r="I22" s="18"/>
      <c r="J22" s="37">
        <f t="shared" si="0"/>
        <v>0</v>
      </c>
      <c r="K22" s="18"/>
      <c r="L22" s="18"/>
      <c r="M22" s="18"/>
      <c r="N22" s="18"/>
      <c r="O22" s="27" t="str">
        <f t="shared" si="2"/>
        <v>D</v>
      </c>
      <c r="P22" s="25" t="str">
        <f t="shared" si="3"/>
        <v xml:space="preserve">Ca sera mieux la prochaine fois! </v>
      </c>
      <c r="Q22" s="21">
        <f t="shared" si="4"/>
        <v>0</v>
      </c>
      <c r="R22" s="21">
        <f t="shared" si="1"/>
        <v>0</v>
      </c>
      <c r="S22" s="21">
        <f t="shared" si="1"/>
        <v>0</v>
      </c>
      <c r="T22" s="21">
        <f t="shared" si="1"/>
        <v>0</v>
      </c>
      <c r="U22" s="21">
        <f t="shared" si="5"/>
        <v>0</v>
      </c>
      <c r="V22" s="21"/>
      <c r="W22" s="20"/>
    </row>
    <row r="23" spans="1:23" s="6" customFormat="1">
      <c r="A23" s="6" t="s">
        <v>0</v>
      </c>
      <c r="B23" s="18"/>
      <c r="C23" s="18"/>
      <c r="D23" s="18"/>
      <c r="E23" s="18"/>
      <c r="F23" s="18"/>
      <c r="G23" s="18"/>
      <c r="H23" s="18"/>
      <c r="I23" s="18"/>
      <c r="J23" s="37">
        <f t="shared" si="0"/>
        <v>0</v>
      </c>
      <c r="K23" s="18"/>
      <c r="L23" s="18"/>
      <c r="M23" s="18"/>
      <c r="N23" s="18"/>
      <c r="O23" s="27" t="str">
        <f t="shared" si="2"/>
        <v>D</v>
      </c>
      <c r="P23" s="25" t="str">
        <f t="shared" si="3"/>
        <v xml:space="preserve">Ca sera mieux la prochaine fois! </v>
      </c>
      <c r="Q23" s="21">
        <f t="shared" si="4"/>
        <v>0</v>
      </c>
      <c r="R23" s="21">
        <f t="shared" si="1"/>
        <v>0</v>
      </c>
      <c r="S23" s="21">
        <f t="shared" si="1"/>
        <v>0</v>
      </c>
      <c r="T23" s="21">
        <f t="shared" si="1"/>
        <v>0</v>
      </c>
      <c r="U23" s="21">
        <f t="shared" si="5"/>
        <v>0</v>
      </c>
      <c r="V23" s="21"/>
      <c r="W23" s="20"/>
    </row>
    <row r="24" spans="1:23" s="6" customFormat="1">
      <c r="A24" s="6" t="s">
        <v>1</v>
      </c>
      <c r="B24" s="18"/>
      <c r="C24" s="18"/>
      <c r="D24" s="18"/>
      <c r="E24" s="18"/>
      <c r="F24" s="18"/>
      <c r="G24" s="18"/>
      <c r="H24" s="18"/>
      <c r="I24" s="18"/>
      <c r="J24" s="37">
        <f t="shared" si="0"/>
        <v>0</v>
      </c>
      <c r="K24" s="18"/>
      <c r="L24" s="18"/>
      <c r="M24" s="18"/>
      <c r="N24" s="18"/>
      <c r="O24" s="27" t="str">
        <f t="shared" si="2"/>
        <v>D</v>
      </c>
      <c r="P24" s="25" t="str">
        <f t="shared" si="3"/>
        <v xml:space="preserve">Ca sera mieux la prochaine fois! </v>
      </c>
      <c r="Q24" s="21">
        <f t="shared" si="4"/>
        <v>0</v>
      </c>
      <c r="R24" s="21">
        <f t="shared" si="1"/>
        <v>0</v>
      </c>
      <c r="S24" s="21">
        <f t="shared" si="1"/>
        <v>0</v>
      </c>
      <c r="T24" s="21">
        <f t="shared" si="1"/>
        <v>0</v>
      </c>
      <c r="U24" s="21">
        <f t="shared" si="5"/>
        <v>0</v>
      </c>
      <c r="V24" s="21"/>
      <c r="W24" s="20"/>
    </row>
    <row r="25" spans="1:23" s="6" customFormat="1">
      <c r="A25" s="6" t="s">
        <v>2</v>
      </c>
      <c r="B25" s="18"/>
      <c r="C25" s="18"/>
      <c r="D25" s="18"/>
      <c r="E25" s="18"/>
      <c r="F25" s="18"/>
      <c r="G25" s="18"/>
      <c r="H25" s="18"/>
      <c r="I25" s="18"/>
      <c r="J25" s="37">
        <f t="shared" si="0"/>
        <v>0</v>
      </c>
      <c r="K25" s="18"/>
      <c r="L25" s="18"/>
      <c r="M25" s="18"/>
      <c r="N25" s="18"/>
      <c r="O25" s="27" t="str">
        <f t="shared" si="2"/>
        <v>D</v>
      </c>
      <c r="P25" s="25" t="str">
        <f t="shared" si="3"/>
        <v xml:space="preserve">Ca sera mieux la prochaine fois! </v>
      </c>
      <c r="Q25" s="21">
        <f t="shared" si="4"/>
        <v>0</v>
      </c>
      <c r="R25" s="21">
        <f t="shared" si="1"/>
        <v>0</v>
      </c>
      <c r="S25" s="21">
        <f t="shared" si="1"/>
        <v>0</v>
      </c>
      <c r="T25" s="21">
        <f t="shared" si="1"/>
        <v>0</v>
      </c>
      <c r="U25" s="21">
        <f t="shared" si="5"/>
        <v>0</v>
      </c>
      <c r="V25" s="21"/>
      <c r="W25" s="20"/>
    </row>
    <row r="26" spans="1:23" s="6" customFormat="1">
      <c r="A26" s="6" t="s">
        <v>0</v>
      </c>
      <c r="B26" s="18"/>
      <c r="C26" s="18"/>
      <c r="D26" s="18"/>
      <c r="E26" s="18"/>
      <c r="F26" s="18"/>
      <c r="G26" s="18"/>
      <c r="H26" s="18"/>
      <c r="I26" s="18"/>
      <c r="J26" s="37">
        <f t="shared" si="0"/>
        <v>0</v>
      </c>
      <c r="K26" s="18"/>
      <c r="L26" s="18"/>
      <c r="M26" s="18"/>
      <c r="N26" s="18"/>
      <c r="O26" s="27" t="str">
        <f t="shared" si="2"/>
        <v>D</v>
      </c>
      <c r="P26" s="25" t="str">
        <f t="shared" si="3"/>
        <v xml:space="preserve">Ca sera mieux la prochaine fois! </v>
      </c>
      <c r="Q26" s="21">
        <f t="shared" si="4"/>
        <v>0</v>
      </c>
      <c r="R26" s="21">
        <f t="shared" si="1"/>
        <v>0</v>
      </c>
      <c r="S26" s="21">
        <f t="shared" si="1"/>
        <v>0</v>
      </c>
      <c r="T26" s="21">
        <f t="shared" si="1"/>
        <v>0</v>
      </c>
      <c r="U26" s="21">
        <f t="shared" si="5"/>
        <v>0</v>
      </c>
      <c r="V26" s="21"/>
      <c r="W26" s="20"/>
    </row>
    <row r="27" spans="1:23" s="6" customFormat="1">
      <c r="A27" s="6" t="s">
        <v>1</v>
      </c>
      <c r="B27" s="18"/>
      <c r="C27" s="18"/>
      <c r="D27" s="18"/>
      <c r="E27" s="18"/>
      <c r="F27" s="18"/>
      <c r="G27" s="18"/>
      <c r="H27" s="18"/>
      <c r="I27" s="18"/>
      <c r="J27" s="37">
        <f t="shared" si="0"/>
        <v>0</v>
      </c>
      <c r="K27" s="18"/>
      <c r="L27" s="18"/>
      <c r="M27" s="18"/>
      <c r="N27" s="18"/>
      <c r="O27" s="27" t="str">
        <f t="shared" si="2"/>
        <v>D</v>
      </c>
      <c r="P27" s="25" t="str">
        <f t="shared" si="3"/>
        <v xml:space="preserve">Ca sera mieux la prochaine fois! </v>
      </c>
      <c r="Q27" s="21">
        <f t="shared" si="4"/>
        <v>0</v>
      </c>
      <c r="R27" s="21">
        <f t="shared" si="4"/>
        <v>0</v>
      </c>
      <c r="S27" s="21">
        <f t="shared" si="4"/>
        <v>0</v>
      </c>
      <c r="T27" s="21">
        <f t="shared" si="4"/>
        <v>0</v>
      </c>
      <c r="U27" s="21">
        <f t="shared" si="5"/>
        <v>0</v>
      </c>
      <c r="V27" s="21"/>
      <c r="W27" s="20"/>
    </row>
    <row r="28" spans="1:23" s="6" customFormat="1">
      <c r="A28" s="6" t="s">
        <v>2</v>
      </c>
      <c r="B28" s="18"/>
      <c r="C28" s="18"/>
      <c r="D28" s="18"/>
      <c r="E28" s="18"/>
      <c r="F28" s="18"/>
      <c r="G28" s="18"/>
      <c r="H28" s="18"/>
      <c r="I28" s="18"/>
      <c r="J28" s="37">
        <f t="shared" si="0"/>
        <v>0</v>
      </c>
      <c r="K28" s="18"/>
      <c r="L28" s="18"/>
      <c r="M28" s="18"/>
      <c r="N28" s="18"/>
      <c r="O28" s="27" t="str">
        <f t="shared" si="2"/>
        <v>D</v>
      </c>
      <c r="P28" s="25" t="str">
        <f t="shared" si="3"/>
        <v xml:space="preserve">Ca sera mieux la prochaine fois! </v>
      </c>
      <c r="Q28" s="21">
        <f t="shared" si="4"/>
        <v>0</v>
      </c>
      <c r="R28" s="21">
        <f t="shared" si="4"/>
        <v>0</v>
      </c>
      <c r="S28" s="21">
        <f t="shared" si="4"/>
        <v>0</v>
      </c>
      <c r="T28" s="21">
        <f t="shared" si="4"/>
        <v>0</v>
      </c>
      <c r="U28" s="21">
        <f t="shared" si="5"/>
        <v>0</v>
      </c>
      <c r="V28" s="21"/>
      <c r="W28" s="20"/>
    </row>
    <row r="29" spans="1:23" s="6" customFormat="1">
      <c r="A29" s="6" t="s">
        <v>0</v>
      </c>
      <c r="B29" s="18"/>
      <c r="C29" s="18"/>
      <c r="D29" s="18"/>
      <c r="E29" s="18"/>
      <c r="F29" s="18"/>
      <c r="G29" s="18"/>
      <c r="H29" s="18"/>
      <c r="I29" s="18"/>
      <c r="J29" s="37">
        <f t="shared" si="0"/>
        <v>0</v>
      </c>
      <c r="K29" s="18"/>
      <c r="L29" s="18"/>
      <c r="M29" s="18"/>
      <c r="N29" s="18"/>
      <c r="O29" s="27" t="str">
        <f t="shared" si="2"/>
        <v>D</v>
      </c>
      <c r="P29" s="25" t="str">
        <f t="shared" si="3"/>
        <v xml:space="preserve">Ca sera mieux la prochaine fois! </v>
      </c>
      <c r="Q29" s="21">
        <f t="shared" si="4"/>
        <v>0</v>
      </c>
      <c r="R29" s="21">
        <f t="shared" si="4"/>
        <v>0</v>
      </c>
      <c r="S29" s="21">
        <f t="shared" si="4"/>
        <v>0</v>
      </c>
      <c r="T29" s="21">
        <f t="shared" si="4"/>
        <v>0</v>
      </c>
      <c r="U29" s="21">
        <f t="shared" si="5"/>
        <v>0</v>
      </c>
      <c r="V29" s="21"/>
      <c r="W29" s="20"/>
    </row>
    <row r="30" spans="1:23" s="6" customFormat="1">
      <c r="A30" s="6" t="s">
        <v>1</v>
      </c>
      <c r="B30" s="18"/>
      <c r="C30" s="18"/>
      <c r="D30" s="18"/>
      <c r="E30" s="18"/>
      <c r="F30" s="18"/>
      <c r="G30" s="18"/>
      <c r="H30" s="18"/>
      <c r="I30" s="18"/>
      <c r="J30" s="37">
        <f t="shared" si="0"/>
        <v>0</v>
      </c>
      <c r="K30" s="18"/>
      <c r="L30" s="18"/>
      <c r="M30" s="18"/>
      <c r="N30" s="18"/>
      <c r="O30" s="27" t="str">
        <f t="shared" si="2"/>
        <v>D</v>
      </c>
      <c r="P30" s="25" t="str">
        <f t="shared" si="3"/>
        <v xml:space="preserve">Ca sera mieux la prochaine fois! </v>
      </c>
      <c r="Q30" s="21">
        <f t="shared" si="4"/>
        <v>0</v>
      </c>
      <c r="R30" s="21">
        <f t="shared" si="4"/>
        <v>0</v>
      </c>
      <c r="S30" s="21">
        <f t="shared" si="4"/>
        <v>0</v>
      </c>
      <c r="T30" s="21">
        <f t="shared" si="4"/>
        <v>0</v>
      </c>
      <c r="U30" s="21">
        <f t="shared" si="5"/>
        <v>0</v>
      </c>
      <c r="V30" s="21"/>
      <c r="W30" s="20"/>
    </row>
    <row r="31" spans="1:23" s="6" customFormat="1">
      <c r="A31" s="6" t="s">
        <v>2</v>
      </c>
      <c r="B31" s="18"/>
      <c r="C31" s="18"/>
      <c r="D31" s="18"/>
      <c r="E31" s="18"/>
      <c r="F31" s="18"/>
      <c r="G31" s="18"/>
      <c r="H31" s="18"/>
      <c r="I31" s="18"/>
      <c r="J31" s="37">
        <f t="shared" si="0"/>
        <v>0</v>
      </c>
      <c r="K31" s="18"/>
      <c r="L31" s="18"/>
      <c r="M31" s="18"/>
      <c r="N31" s="18"/>
      <c r="O31" s="27" t="str">
        <f t="shared" si="2"/>
        <v>D</v>
      </c>
      <c r="P31" s="25" t="str">
        <f t="shared" si="3"/>
        <v xml:space="preserve">Ca sera mieux la prochaine fois! </v>
      </c>
      <c r="Q31" s="21">
        <f t="shared" si="4"/>
        <v>0</v>
      </c>
      <c r="R31" s="21">
        <f t="shared" si="4"/>
        <v>0</v>
      </c>
      <c r="S31" s="21">
        <f t="shared" si="4"/>
        <v>0</v>
      </c>
      <c r="T31" s="21">
        <f t="shared" si="4"/>
        <v>0</v>
      </c>
      <c r="U31" s="21">
        <f t="shared" si="5"/>
        <v>0</v>
      </c>
      <c r="V31" s="21"/>
      <c r="W31" s="20"/>
    </row>
    <row r="32" spans="1:23" s="6" customFormat="1">
      <c r="A32" s="6" t="s">
        <v>0</v>
      </c>
      <c r="B32" s="18"/>
      <c r="C32" s="18"/>
      <c r="D32" s="18"/>
      <c r="E32" s="18"/>
      <c r="F32" s="18"/>
      <c r="G32" s="18"/>
      <c r="H32" s="18"/>
      <c r="I32" s="18"/>
      <c r="J32" s="37">
        <f t="shared" si="0"/>
        <v>0</v>
      </c>
      <c r="K32" s="18"/>
      <c r="L32" s="18"/>
      <c r="M32" s="18"/>
      <c r="N32" s="18"/>
      <c r="O32" s="27" t="str">
        <f t="shared" si="2"/>
        <v>D</v>
      </c>
      <c r="P32" s="25" t="str">
        <f t="shared" si="3"/>
        <v xml:space="preserve">Ca sera mieux la prochaine fois! </v>
      </c>
      <c r="Q32" s="21">
        <f t="shared" si="4"/>
        <v>0</v>
      </c>
      <c r="R32" s="21">
        <f t="shared" si="4"/>
        <v>0</v>
      </c>
      <c r="S32" s="21">
        <f t="shared" si="4"/>
        <v>0</v>
      </c>
      <c r="T32" s="21">
        <f t="shared" si="4"/>
        <v>0</v>
      </c>
      <c r="U32" s="21">
        <f t="shared" si="5"/>
        <v>0</v>
      </c>
      <c r="V32" s="21"/>
      <c r="W32" s="20"/>
    </row>
    <row r="33" spans="1:23" s="6" customFormat="1">
      <c r="A33" s="6" t="s">
        <v>1</v>
      </c>
      <c r="B33" s="18"/>
      <c r="C33" s="18"/>
      <c r="D33" s="18"/>
      <c r="E33" s="18"/>
      <c r="F33" s="18"/>
      <c r="G33" s="18"/>
      <c r="H33" s="18"/>
      <c r="I33" s="18"/>
      <c r="J33" s="37">
        <f t="shared" si="0"/>
        <v>0</v>
      </c>
      <c r="K33" s="18"/>
      <c r="L33" s="18"/>
      <c r="M33" s="18"/>
      <c r="N33" s="18"/>
      <c r="O33" s="27" t="str">
        <f t="shared" si="2"/>
        <v>D</v>
      </c>
      <c r="P33" s="25" t="str">
        <f t="shared" si="3"/>
        <v xml:space="preserve">Ca sera mieux la prochaine fois! </v>
      </c>
      <c r="Q33" s="21">
        <f t="shared" si="4"/>
        <v>0</v>
      </c>
      <c r="R33" s="21">
        <f t="shared" si="4"/>
        <v>0</v>
      </c>
      <c r="S33" s="21">
        <f t="shared" si="4"/>
        <v>0</v>
      </c>
      <c r="T33" s="21">
        <f t="shared" si="4"/>
        <v>0</v>
      </c>
      <c r="U33" s="21">
        <f t="shared" si="5"/>
        <v>0</v>
      </c>
      <c r="V33" s="21"/>
      <c r="W33" s="20"/>
    </row>
    <row r="34" spans="1:23" s="6" customFormat="1">
      <c r="A34" s="6" t="s">
        <v>2</v>
      </c>
      <c r="B34" s="18"/>
      <c r="C34" s="18"/>
      <c r="D34" s="18"/>
      <c r="E34" s="18"/>
      <c r="F34" s="18"/>
      <c r="G34" s="18"/>
      <c r="H34" s="18"/>
      <c r="I34" s="18"/>
      <c r="J34" s="37">
        <f t="shared" si="0"/>
        <v>0</v>
      </c>
      <c r="K34" s="18"/>
      <c r="L34" s="18"/>
      <c r="M34" s="18"/>
      <c r="N34" s="18"/>
      <c r="O34" s="27" t="str">
        <f t="shared" si="2"/>
        <v>D</v>
      </c>
      <c r="P34" s="25" t="str">
        <f t="shared" si="3"/>
        <v xml:space="preserve">Ca sera mieux la prochaine fois! </v>
      </c>
      <c r="Q34" s="21">
        <f t="shared" si="4"/>
        <v>0</v>
      </c>
      <c r="R34" s="21">
        <f t="shared" si="4"/>
        <v>0</v>
      </c>
      <c r="S34" s="21">
        <f t="shared" si="4"/>
        <v>0</v>
      </c>
      <c r="T34" s="21">
        <f t="shared" si="4"/>
        <v>0</v>
      </c>
      <c r="U34" s="21">
        <f t="shared" si="5"/>
        <v>0</v>
      </c>
      <c r="V34" s="21"/>
      <c r="W34" s="20"/>
    </row>
    <row r="35" spans="1:23" s="6" customFormat="1">
      <c r="A35" s="6" t="s">
        <v>0</v>
      </c>
      <c r="B35" s="18"/>
      <c r="C35" s="18"/>
      <c r="D35" s="18"/>
      <c r="E35" s="18"/>
      <c r="F35" s="18"/>
      <c r="G35" s="18"/>
      <c r="H35" s="18"/>
      <c r="I35" s="18"/>
      <c r="J35" s="37">
        <f t="shared" si="0"/>
        <v>0</v>
      </c>
      <c r="K35" s="18"/>
      <c r="L35" s="18"/>
      <c r="M35" s="18"/>
      <c r="N35" s="18"/>
      <c r="O35" s="27" t="str">
        <f t="shared" si="2"/>
        <v>D</v>
      </c>
      <c r="P35" s="25" t="str">
        <f t="shared" si="3"/>
        <v xml:space="preserve">Ca sera mieux la prochaine fois! </v>
      </c>
      <c r="Q35" s="21">
        <f t="shared" si="4"/>
        <v>0</v>
      </c>
      <c r="R35" s="21">
        <f t="shared" si="4"/>
        <v>0</v>
      </c>
      <c r="S35" s="21">
        <f t="shared" si="4"/>
        <v>0</v>
      </c>
      <c r="T35" s="21">
        <f t="shared" si="4"/>
        <v>0</v>
      </c>
      <c r="U35" s="21">
        <f t="shared" si="5"/>
        <v>0</v>
      </c>
      <c r="V35" s="21"/>
      <c r="W35" s="20"/>
    </row>
    <row r="36" spans="1:23" s="6" customFormat="1">
      <c r="A36" s="6" t="s">
        <v>1</v>
      </c>
      <c r="B36" s="18"/>
      <c r="C36" s="18"/>
      <c r="D36" s="18"/>
      <c r="E36" s="18"/>
      <c r="F36" s="18"/>
      <c r="G36" s="18"/>
      <c r="H36" s="18"/>
      <c r="I36" s="18"/>
      <c r="J36" s="37">
        <f t="shared" si="0"/>
        <v>0</v>
      </c>
      <c r="K36" s="18"/>
      <c r="L36" s="18"/>
      <c r="M36" s="18"/>
      <c r="N36" s="18"/>
      <c r="O36" s="27" t="str">
        <f t="shared" si="2"/>
        <v>D</v>
      </c>
      <c r="P36" s="25" t="str">
        <f t="shared" si="3"/>
        <v xml:space="preserve">Ca sera mieux la prochaine fois! </v>
      </c>
      <c r="Q36" s="21">
        <f t="shared" si="4"/>
        <v>0</v>
      </c>
      <c r="R36" s="21">
        <f t="shared" si="4"/>
        <v>0</v>
      </c>
      <c r="S36" s="21">
        <f t="shared" si="4"/>
        <v>0</v>
      </c>
      <c r="T36" s="21">
        <f t="shared" si="4"/>
        <v>0</v>
      </c>
      <c r="U36" s="21">
        <f t="shared" si="5"/>
        <v>0</v>
      </c>
      <c r="V36" s="21"/>
      <c r="W36" s="20"/>
    </row>
    <row r="37" spans="1:23" s="6" customFormat="1">
      <c r="A37" s="6" t="s">
        <v>2</v>
      </c>
      <c r="B37" s="18"/>
      <c r="C37" s="18"/>
      <c r="D37" s="18"/>
      <c r="E37" s="18"/>
      <c r="F37" s="18"/>
      <c r="G37" s="18"/>
      <c r="H37" s="18"/>
      <c r="I37" s="18"/>
      <c r="J37" s="37">
        <f t="shared" si="0"/>
        <v>0</v>
      </c>
      <c r="K37" s="18" t="s">
        <v>39</v>
      </c>
      <c r="L37" s="18" t="s">
        <v>39</v>
      </c>
      <c r="M37" s="18" t="s">
        <v>39</v>
      </c>
      <c r="N37" s="18" t="s">
        <v>39</v>
      </c>
      <c r="O37" s="27" t="str">
        <f t="shared" si="2"/>
        <v>D</v>
      </c>
      <c r="P37" s="25" t="str">
        <f t="shared" si="3"/>
        <v xml:space="preserve">Ca sera mieux la prochaine fois! </v>
      </c>
      <c r="Q37" s="21">
        <f t="shared" si="4"/>
        <v>0</v>
      </c>
      <c r="R37" s="21">
        <f t="shared" si="4"/>
        <v>0</v>
      </c>
      <c r="S37" s="21">
        <f t="shared" si="4"/>
        <v>0</v>
      </c>
      <c r="T37" s="21">
        <f t="shared" si="4"/>
        <v>0</v>
      </c>
      <c r="U37" s="21">
        <f t="shared" si="5"/>
        <v>0</v>
      </c>
      <c r="V37" s="21"/>
      <c r="W37" s="20"/>
    </row>
    <row r="38" spans="1:23" s="6" customFormat="1">
      <c r="A38" s="6" t="s">
        <v>0</v>
      </c>
      <c r="B38" s="18"/>
      <c r="C38" s="18"/>
      <c r="D38" s="18"/>
      <c r="E38" s="18"/>
      <c r="F38" s="18"/>
      <c r="G38" s="18"/>
      <c r="H38" s="18"/>
      <c r="I38" s="18"/>
      <c r="J38" s="37">
        <f t="shared" si="0"/>
        <v>0</v>
      </c>
      <c r="K38" s="18" t="s">
        <v>39</v>
      </c>
      <c r="L38" s="18" t="s">
        <v>39</v>
      </c>
      <c r="M38" s="18" t="s">
        <v>39</v>
      </c>
      <c r="N38" s="18" t="s">
        <v>39</v>
      </c>
      <c r="O38" s="27" t="str">
        <f t="shared" si="2"/>
        <v>D</v>
      </c>
      <c r="P38" s="25" t="str">
        <f t="shared" si="3"/>
        <v xml:space="preserve">Ca sera mieux la prochaine fois! </v>
      </c>
      <c r="Q38" s="21">
        <f t="shared" si="4"/>
        <v>0</v>
      </c>
      <c r="R38" s="21">
        <f t="shared" si="4"/>
        <v>0</v>
      </c>
      <c r="S38" s="21">
        <f t="shared" si="4"/>
        <v>0</v>
      </c>
      <c r="T38" s="21">
        <f t="shared" si="4"/>
        <v>0</v>
      </c>
      <c r="U38" s="21">
        <f t="shared" si="5"/>
        <v>0</v>
      </c>
      <c r="V38" s="21"/>
      <c r="W38" s="20"/>
    </row>
    <row r="39" spans="1:23" s="6" customFormat="1">
      <c r="A39" s="6" t="s">
        <v>2</v>
      </c>
      <c r="B39" s="18"/>
      <c r="C39" s="18"/>
      <c r="D39" s="18"/>
      <c r="E39" s="18"/>
      <c r="F39" s="18"/>
      <c r="G39" s="18"/>
      <c r="H39" s="18"/>
      <c r="I39" s="18"/>
      <c r="J39" s="37">
        <f t="shared" si="0"/>
        <v>0</v>
      </c>
      <c r="K39" s="18" t="s">
        <v>39</v>
      </c>
      <c r="L39" s="18" t="s">
        <v>39</v>
      </c>
      <c r="M39" s="18" t="s">
        <v>39</v>
      </c>
      <c r="N39" s="18" t="s">
        <v>39</v>
      </c>
      <c r="O39" s="27" t="str">
        <f t="shared" si="2"/>
        <v>D</v>
      </c>
      <c r="P39" s="25" t="str">
        <f t="shared" si="3"/>
        <v xml:space="preserve">Ca sera mieux la prochaine fois! </v>
      </c>
      <c r="Q39" s="21">
        <f t="shared" si="4"/>
        <v>0</v>
      </c>
      <c r="R39" s="21">
        <f t="shared" si="4"/>
        <v>0</v>
      </c>
      <c r="S39" s="21">
        <f t="shared" si="4"/>
        <v>0</v>
      </c>
      <c r="T39" s="21">
        <f t="shared" si="4"/>
        <v>0</v>
      </c>
      <c r="U39" s="21">
        <f t="shared" si="5"/>
        <v>0</v>
      </c>
      <c r="V39" s="21"/>
      <c r="W39" s="20"/>
    </row>
    <row r="40" spans="1:23" s="6" customFormat="1">
      <c r="A40" s="6" t="s">
        <v>0</v>
      </c>
      <c r="B40" s="18"/>
      <c r="C40" s="18"/>
      <c r="D40" s="18"/>
      <c r="E40" s="18"/>
      <c r="F40" s="18"/>
      <c r="G40" s="18"/>
      <c r="H40" s="18"/>
      <c r="I40" s="18"/>
      <c r="J40" s="37">
        <f t="shared" si="0"/>
        <v>0</v>
      </c>
      <c r="K40" s="18" t="s">
        <v>39</v>
      </c>
      <c r="L40" s="18" t="s">
        <v>39</v>
      </c>
      <c r="M40" s="18" t="s">
        <v>39</v>
      </c>
      <c r="N40" s="18" t="s">
        <v>39</v>
      </c>
      <c r="O40" s="27" t="str">
        <f t="shared" si="2"/>
        <v>D</v>
      </c>
      <c r="P40" s="25" t="str">
        <f t="shared" si="3"/>
        <v xml:space="preserve">Ca sera mieux la prochaine fois! </v>
      </c>
      <c r="Q40" s="21">
        <f t="shared" si="4"/>
        <v>0</v>
      </c>
      <c r="R40" s="21">
        <f t="shared" si="4"/>
        <v>0</v>
      </c>
      <c r="S40" s="21">
        <f t="shared" si="4"/>
        <v>0</v>
      </c>
      <c r="T40" s="21">
        <f t="shared" si="4"/>
        <v>0</v>
      </c>
      <c r="U40" s="21">
        <f t="shared" si="5"/>
        <v>0</v>
      </c>
      <c r="V40" s="21"/>
      <c r="W40" s="20"/>
    </row>
    <row r="41" spans="1:23" s="6" customFormat="1">
      <c r="A41" s="6" t="s">
        <v>0</v>
      </c>
      <c r="B41" s="18"/>
      <c r="C41" s="18"/>
      <c r="D41" s="18"/>
      <c r="E41" s="18"/>
      <c r="F41" s="18"/>
      <c r="G41" s="18"/>
      <c r="H41" s="18"/>
      <c r="I41" s="18"/>
      <c r="J41" s="37">
        <f t="shared" si="0"/>
        <v>0</v>
      </c>
      <c r="K41" s="18" t="s">
        <v>39</v>
      </c>
      <c r="L41" s="18" t="s">
        <v>39</v>
      </c>
      <c r="M41" s="18" t="s">
        <v>39</v>
      </c>
      <c r="N41" s="18" t="s">
        <v>39</v>
      </c>
      <c r="O41" s="27" t="str">
        <f>IF(U41&gt;9,"A",IF(U41&gt;6,"B",IF(U41&gt;2,"C","D")))</f>
        <v>D</v>
      </c>
      <c r="P41" s="25" t="str">
        <f t="shared" si="3"/>
        <v xml:space="preserve">Ca sera mieux la prochaine fois! 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5"/>
        <v>0</v>
      </c>
      <c r="V41" s="21"/>
      <c r="W41" s="20"/>
    </row>
    <row r="42" spans="1:23" s="6" customFormat="1">
      <c r="A42" s="6" t="s">
        <v>1</v>
      </c>
      <c r="B42" s="18"/>
      <c r="C42" s="18"/>
      <c r="D42" s="18"/>
      <c r="E42" s="18"/>
      <c r="F42" s="18"/>
      <c r="G42" s="18"/>
      <c r="H42" s="18"/>
      <c r="I42" s="18"/>
      <c r="J42" s="37">
        <f t="shared" si="0"/>
        <v>0</v>
      </c>
      <c r="K42" s="18" t="s">
        <v>39</v>
      </c>
      <c r="L42" s="18" t="s">
        <v>39</v>
      </c>
      <c r="M42" s="18" t="s">
        <v>39</v>
      </c>
      <c r="N42" s="18" t="s">
        <v>39</v>
      </c>
      <c r="O42" s="27" t="str">
        <f t="shared" si="2"/>
        <v>D</v>
      </c>
      <c r="P42" s="25" t="str">
        <f t="shared" si="3"/>
        <v xml:space="preserve">Ca sera mieux la prochaine fois! </v>
      </c>
      <c r="Q42" s="21">
        <f t="shared" si="4"/>
        <v>0</v>
      </c>
      <c r="R42" s="21">
        <f t="shared" si="4"/>
        <v>0</v>
      </c>
      <c r="S42" s="21">
        <f t="shared" si="4"/>
        <v>0</v>
      </c>
      <c r="T42" s="21">
        <f t="shared" si="4"/>
        <v>0</v>
      </c>
      <c r="U42" s="21">
        <f t="shared" si="5"/>
        <v>0</v>
      </c>
      <c r="V42" s="21"/>
      <c r="W42" s="20"/>
    </row>
    <row r="43" spans="1:23">
      <c r="P43" s="29"/>
    </row>
    <row r="44" spans="1:23">
      <c r="P44" s="29"/>
    </row>
    <row r="45" spans="1:23">
      <c r="P45" s="29"/>
    </row>
    <row r="46" spans="1:23">
      <c r="P46" s="29"/>
    </row>
    <row r="47" spans="1:23">
      <c r="A47" s="13" t="s">
        <v>3</v>
      </c>
      <c r="B47" s="13"/>
      <c r="C47" s="42">
        <f>W3+W4+W5</f>
        <v>0</v>
      </c>
      <c r="P47" s="29"/>
    </row>
    <row r="48" spans="1:23">
      <c r="P48" s="29"/>
    </row>
    <row r="49" spans="1:35">
      <c r="A49" s="4" t="s">
        <v>5</v>
      </c>
      <c r="B49" s="4"/>
      <c r="C49" s="4"/>
      <c r="D49" s="4"/>
      <c r="E49" s="4"/>
      <c r="F49" s="4"/>
      <c r="G49" s="4"/>
      <c r="H49" s="4"/>
      <c r="I49" s="4"/>
      <c r="J49" s="32"/>
      <c r="K49" s="4"/>
      <c r="L49" s="4"/>
      <c r="M49" s="4"/>
      <c r="N49" s="4"/>
      <c r="O49" s="4"/>
      <c r="P49" s="30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>
      <c r="P50" s="29"/>
    </row>
    <row r="51" spans="1:35">
      <c r="A51" s="15" t="s">
        <v>4</v>
      </c>
      <c r="B51" s="15"/>
      <c r="C51" s="15"/>
      <c r="P51" s="29"/>
    </row>
    <row r="52" spans="1:35">
      <c r="P52" s="29"/>
    </row>
    <row r="53" spans="1:35">
      <c r="P53" s="29"/>
    </row>
    <row r="54" spans="1:35" ht="102.6">
      <c r="B54" s="17" t="s">
        <v>13</v>
      </c>
      <c r="C54" s="17" t="s">
        <v>14</v>
      </c>
      <c r="D54" s="17" t="s">
        <v>15</v>
      </c>
      <c r="E54" s="17" t="s">
        <v>16</v>
      </c>
      <c r="F54" s="17" t="s">
        <v>30</v>
      </c>
      <c r="G54" s="17" t="s">
        <v>18</v>
      </c>
      <c r="H54" s="17" t="s">
        <v>19</v>
      </c>
      <c r="I54" s="17" t="s">
        <v>21</v>
      </c>
      <c r="J54" s="38"/>
      <c r="K54" s="22"/>
      <c r="L54" s="22"/>
      <c r="M54" s="22"/>
      <c r="N54" s="22"/>
      <c r="O54" s="22"/>
      <c r="P54" s="29"/>
    </row>
    <row r="55" spans="1:35">
      <c r="P55" s="29"/>
    </row>
    <row r="56" spans="1:35" ht="43.2">
      <c r="A56" s="31" t="s">
        <v>45</v>
      </c>
      <c r="B56" s="44">
        <f t="shared" ref="B56:I56" si="6">(COUNTIF(B11:B42,1)/($C$47+0.001))*100</f>
        <v>0</v>
      </c>
      <c r="C56" s="44">
        <f t="shared" si="6"/>
        <v>0</v>
      </c>
      <c r="D56" s="44">
        <f t="shared" si="6"/>
        <v>0</v>
      </c>
      <c r="E56" s="44">
        <f t="shared" si="6"/>
        <v>0</v>
      </c>
      <c r="F56" s="44">
        <f t="shared" si="6"/>
        <v>0</v>
      </c>
      <c r="G56" s="44">
        <f t="shared" si="6"/>
        <v>0</v>
      </c>
      <c r="H56" s="44">
        <f t="shared" si="6"/>
        <v>0</v>
      </c>
      <c r="I56" s="44">
        <f t="shared" si="6"/>
        <v>0</v>
      </c>
      <c r="P56" s="29"/>
    </row>
    <row r="57" spans="1:35">
      <c r="P57" s="29"/>
    </row>
    <row r="58" spans="1:35">
      <c r="A58" s="15" t="s">
        <v>6</v>
      </c>
      <c r="B58" s="15"/>
      <c r="C58" s="15"/>
      <c r="D58" s="15"/>
      <c r="P58" s="29"/>
    </row>
    <row r="59" spans="1:35">
      <c r="P59" s="29"/>
    </row>
    <row r="60" spans="1:35">
      <c r="A60" s="11" t="s">
        <v>46</v>
      </c>
      <c r="B60" s="11"/>
      <c r="C60" s="11"/>
      <c r="D60" s="11"/>
      <c r="E60" s="11"/>
      <c r="F60" s="45">
        <f>W3*100/($C$47+0.001)</f>
        <v>0</v>
      </c>
      <c r="P60" s="29"/>
    </row>
    <row r="61" spans="1:35">
      <c r="A61" s="12" t="s">
        <v>8</v>
      </c>
      <c r="B61" s="12"/>
      <c r="C61" s="12"/>
      <c r="D61" s="12"/>
      <c r="E61" s="12"/>
      <c r="F61" s="46">
        <f>W4*100/($C$47+0.001)</f>
        <v>0</v>
      </c>
      <c r="P61" s="29"/>
    </row>
    <row r="62" spans="1:35">
      <c r="A62" s="14" t="s">
        <v>9</v>
      </c>
      <c r="B62" s="14"/>
      <c r="C62" s="14"/>
      <c r="D62" s="14"/>
      <c r="E62" s="14"/>
      <c r="F62" s="47">
        <f>100-(F61+F60)</f>
        <v>100</v>
      </c>
      <c r="P62" s="29"/>
    </row>
    <row r="63" spans="1:35">
      <c r="P63" s="29"/>
    </row>
    <row r="64" spans="1:35">
      <c r="P64" s="29"/>
    </row>
    <row r="65" spans="1:16">
      <c r="A65" s="15" t="s">
        <v>33</v>
      </c>
      <c r="P65" s="29"/>
    </row>
    <row r="66" spans="1:16">
      <c r="A66" s="15"/>
      <c r="P66" s="29"/>
    </row>
    <row r="67" spans="1:16">
      <c r="P67" s="29"/>
    </row>
    <row r="68" spans="1:16">
      <c r="A68" s="11" t="s">
        <v>34</v>
      </c>
      <c r="B68" s="11"/>
      <c r="C68" s="11"/>
      <c r="D68" s="11"/>
      <c r="E68" s="11"/>
      <c r="F68" s="45">
        <f>(COUNTIF(O11:O42,"A"))*100/($C$47+0.001)</f>
        <v>0</v>
      </c>
      <c r="P68" s="29"/>
    </row>
    <row r="69" spans="1:16">
      <c r="A69" s="4" t="s">
        <v>35</v>
      </c>
      <c r="B69" s="4"/>
      <c r="C69" s="4"/>
      <c r="D69" s="4"/>
      <c r="E69" s="4"/>
      <c r="F69" s="43">
        <f>(COUNTIF(O11:O42,"B"))*100/($C$47+0.001)</f>
        <v>0</v>
      </c>
      <c r="P69" s="29"/>
    </row>
    <row r="70" spans="1:16">
      <c r="A70" s="12" t="s">
        <v>36</v>
      </c>
      <c r="B70" s="12"/>
      <c r="C70" s="12"/>
      <c r="D70" s="12"/>
      <c r="E70" s="12"/>
      <c r="F70" s="46">
        <f>(COUNTIF(O11:O42,"C"))*100/($C$47+0.001)</f>
        <v>0</v>
      </c>
      <c r="P70" s="29"/>
    </row>
    <row r="71" spans="1:16">
      <c r="A71" s="14" t="s">
        <v>37</v>
      </c>
      <c r="B71" s="14"/>
      <c r="C71" s="14"/>
      <c r="D71" s="14"/>
      <c r="E71" s="14"/>
      <c r="F71" s="47">
        <f>100-(F70+F69+F68)</f>
        <v>100</v>
      </c>
      <c r="P71" s="29"/>
    </row>
    <row r="72" spans="1:16">
      <c r="P72" s="29"/>
    </row>
    <row r="73" spans="1:16">
      <c r="P73" s="29"/>
    </row>
    <row r="74" spans="1:16">
      <c r="P74" s="29"/>
    </row>
    <row r="75" spans="1:16">
      <c r="P75" s="29"/>
    </row>
    <row r="76" spans="1:16">
      <c r="P76" s="29"/>
    </row>
    <row r="77" spans="1:16">
      <c r="P77" s="29"/>
    </row>
    <row r="78" spans="1:16">
      <c r="P78" s="29"/>
    </row>
    <row r="79" spans="1:16">
      <c r="P79" s="29"/>
    </row>
    <row r="80" spans="1:16">
      <c r="P80" s="29"/>
    </row>
    <row r="81" spans="16:16">
      <c r="P81" s="29"/>
    </row>
    <row r="82" spans="16:16">
      <c r="P82" s="29"/>
    </row>
    <row r="83" spans="16:16">
      <c r="P83" s="29"/>
    </row>
    <row r="84" spans="16:16">
      <c r="P84" s="29"/>
    </row>
    <row r="85" spans="16:16">
      <c r="P85" s="29"/>
    </row>
    <row r="86" spans="16:16">
      <c r="P86" s="29"/>
    </row>
    <row r="87" spans="16:16">
      <c r="P87" s="29"/>
    </row>
    <row r="88" spans="16:16">
      <c r="P88" s="29"/>
    </row>
    <row r="89" spans="16:16">
      <c r="P89" s="29"/>
    </row>
    <row r="90" spans="16:16">
      <c r="P90" s="29"/>
    </row>
    <row r="91" spans="16:16">
      <c r="P91" s="29"/>
    </row>
    <row r="92" spans="16:16">
      <c r="P92" s="29"/>
    </row>
    <row r="93" spans="16:16">
      <c r="P93" s="29"/>
    </row>
    <row r="94" spans="16:16">
      <c r="P94" s="29"/>
    </row>
    <row r="95" spans="16:16">
      <c r="P95" s="29"/>
    </row>
    <row r="96" spans="16:16">
      <c r="P96" s="29"/>
    </row>
    <row r="97" spans="16:16">
      <c r="P97" s="29"/>
    </row>
    <row r="98" spans="16:16">
      <c r="P98" s="29"/>
    </row>
    <row r="99" spans="16:16">
      <c r="P99" s="29"/>
    </row>
    <row r="100" spans="16:16">
      <c r="P100" s="29"/>
    </row>
    <row r="101" spans="16:16">
      <c r="P101" s="29"/>
    </row>
    <row r="102" spans="16:16">
      <c r="P102" s="29"/>
    </row>
    <row r="103" spans="16:16">
      <c r="P103" s="29"/>
    </row>
    <row r="104" spans="16:16">
      <c r="P104" s="29"/>
    </row>
    <row r="105" spans="16:16">
      <c r="P105" s="29"/>
    </row>
    <row r="106" spans="16:16">
      <c r="P106" s="29"/>
    </row>
    <row r="107" spans="16:16">
      <c r="P107" s="29"/>
    </row>
    <row r="108" spans="16:16">
      <c r="P108" s="29"/>
    </row>
    <row r="109" spans="16:16">
      <c r="P109" s="29"/>
    </row>
    <row r="110" spans="16:16">
      <c r="P110" s="29"/>
    </row>
    <row r="111" spans="16:16">
      <c r="P111" s="29"/>
    </row>
    <row r="112" spans="16:16">
      <c r="P112" s="29"/>
    </row>
    <row r="113" spans="16:16">
      <c r="P113" s="29"/>
    </row>
    <row r="114" spans="16:16">
      <c r="P114" s="29"/>
    </row>
    <row r="115" spans="16:16">
      <c r="P115" s="29"/>
    </row>
    <row r="116" spans="16:16">
      <c r="P116" s="29"/>
    </row>
    <row r="117" spans="16:16">
      <c r="P117" s="29"/>
    </row>
    <row r="118" spans="16:16">
      <c r="P118" s="29"/>
    </row>
    <row r="119" spans="16:16">
      <c r="P119" s="29"/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7"/>
  <dimension ref="A1:AI119"/>
  <sheetViews>
    <sheetView topLeftCell="G4" workbookViewId="0">
      <selection activeCell="W4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style="33" customWidth="1"/>
    <col min="11" max="14" width="3.6640625" customWidth="1"/>
    <col min="15" max="15" width="11.44140625" customWidth="1"/>
    <col min="16" max="16" width="29.5546875" style="21" customWidth="1"/>
    <col min="17" max="21" width="11.44140625" style="21" hidden="1" customWidth="1"/>
    <col min="22" max="22" width="11.5546875" style="21" hidden="1" customWidth="1"/>
    <col min="23" max="25" width="0" hidden="1" customWidth="1"/>
  </cols>
  <sheetData>
    <row r="1" spans="1:24" ht="21">
      <c r="A1" s="3" t="s">
        <v>10</v>
      </c>
      <c r="B1" s="3"/>
      <c r="C1" s="3"/>
      <c r="D1" s="3"/>
      <c r="E1" s="4"/>
      <c r="F1" s="4"/>
      <c r="G1" s="4"/>
      <c r="H1" s="4"/>
      <c r="I1" s="4"/>
      <c r="J1" s="32"/>
      <c r="K1" s="4"/>
      <c r="L1" s="4"/>
      <c r="M1" s="4"/>
      <c r="N1" s="4"/>
      <c r="O1" s="4"/>
      <c r="P1" s="29"/>
    </row>
    <row r="2" spans="1:24" ht="21">
      <c r="A2" s="1"/>
      <c r="B2" s="1"/>
      <c r="C2" s="1"/>
      <c r="D2" s="1"/>
      <c r="P2" s="29"/>
    </row>
    <row r="3" spans="1:24" ht="21">
      <c r="A3" s="2" t="s">
        <v>42</v>
      </c>
      <c r="B3" s="1"/>
      <c r="C3" s="1"/>
      <c r="D3" s="1"/>
      <c r="P3" s="29"/>
      <c r="W3">
        <f>COUNTIF(J11:J42,"&gt;=70")</f>
        <v>0</v>
      </c>
      <c r="X3">
        <f>COUNTIF(O11:O42,"A")</f>
        <v>0</v>
      </c>
    </row>
    <row r="4" spans="1:24" ht="21">
      <c r="A4" s="2" t="s">
        <v>32</v>
      </c>
      <c r="B4" s="1"/>
      <c r="C4" s="1"/>
      <c r="D4" s="1"/>
      <c r="P4" s="29"/>
      <c r="W4" s="39">
        <f>COUNTIF(J11:J42,"&gt;=40")-COUNTIF(J11:J42,"&gt;=70")</f>
        <v>0</v>
      </c>
      <c r="X4">
        <f>COUNTIF(O11:O42,"B")</f>
        <v>0</v>
      </c>
    </row>
    <row r="5" spans="1:24" ht="21">
      <c r="A5" s="48" t="s">
        <v>55</v>
      </c>
      <c r="B5" s="1"/>
      <c r="C5" s="1"/>
      <c r="D5" s="1"/>
      <c r="P5" s="29"/>
      <c r="W5" s="39">
        <f>COUNTIF(J11:J42,"&gt;0")-(W4+W3)</f>
        <v>0</v>
      </c>
      <c r="X5">
        <f>COUNTIF(O11:O42,"C")</f>
        <v>0</v>
      </c>
    </row>
    <row r="6" spans="1:24" ht="21">
      <c r="A6" s="2" t="s">
        <v>43</v>
      </c>
      <c r="B6" s="1"/>
      <c r="C6" s="1"/>
      <c r="D6" s="1"/>
      <c r="P6" s="29"/>
    </row>
    <row r="7" spans="1:24" ht="14.4" customHeight="1">
      <c r="A7" s="2"/>
      <c r="B7" s="1"/>
      <c r="C7" s="1"/>
      <c r="D7" s="1"/>
      <c r="P7" s="29"/>
    </row>
    <row r="8" spans="1:24" ht="46.2" customHeight="1">
      <c r="A8" s="1"/>
      <c r="B8" s="49" t="s">
        <v>12</v>
      </c>
      <c r="C8" s="50"/>
      <c r="D8" s="50"/>
      <c r="E8" s="51"/>
      <c r="F8" s="52" t="s">
        <v>17</v>
      </c>
      <c r="G8" s="53"/>
      <c r="H8" s="54"/>
      <c r="I8" s="26" t="s">
        <v>20</v>
      </c>
      <c r="J8" s="34"/>
      <c r="K8" s="28"/>
      <c r="L8" s="28"/>
      <c r="M8" s="28"/>
      <c r="N8" s="28"/>
      <c r="O8" s="28"/>
      <c r="P8" s="29"/>
    </row>
    <row r="9" spans="1:24" s="8" customFormat="1" ht="92.4" customHeight="1">
      <c r="A9" s="7"/>
      <c r="B9" s="17" t="s">
        <v>13</v>
      </c>
      <c r="C9" s="17" t="s">
        <v>14</v>
      </c>
      <c r="D9" s="17" t="s">
        <v>15</v>
      </c>
      <c r="E9" s="17" t="s">
        <v>16</v>
      </c>
      <c r="F9" s="17" t="s">
        <v>30</v>
      </c>
      <c r="G9" s="17" t="s">
        <v>18</v>
      </c>
      <c r="H9" s="17" t="s">
        <v>19</v>
      </c>
      <c r="I9" s="17" t="s">
        <v>21</v>
      </c>
      <c r="J9" s="35" t="s">
        <v>29</v>
      </c>
      <c r="K9" s="55" t="s">
        <v>22</v>
      </c>
      <c r="L9" s="56"/>
      <c r="M9" s="56"/>
      <c r="N9" s="56"/>
      <c r="O9" s="57"/>
      <c r="P9" s="23" t="s">
        <v>38</v>
      </c>
      <c r="Q9" s="21"/>
      <c r="R9" s="21"/>
      <c r="S9" s="21"/>
      <c r="T9" s="21"/>
      <c r="U9" s="21"/>
      <c r="V9" s="21"/>
      <c r="W9" s="19"/>
    </row>
    <row r="10" spans="1:24" s="8" customFormat="1" ht="18" customHeight="1">
      <c r="A10" s="9" t="s">
        <v>11</v>
      </c>
      <c r="B10" s="10" t="s">
        <v>40</v>
      </c>
      <c r="C10" s="10" t="s">
        <v>23</v>
      </c>
      <c r="D10" s="10" t="s">
        <v>26</v>
      </c>
      <c r="E10" s="10" t="s">
        <v>27</v>
      </c>
      <c r="F10" s="10" t="s">
        <v>24</v>
      </c>
      <c r="G10" s="10" t="s">
        <v>41</v>
      </c>
      <c r="H10" s="10" t="s">
        <v>25</v>
      </c>
      <c r="I10" s="10" t="s">
        <v>28</v>
      </c>
      <c r="J10" s="36"/>
      <c r="K10" s="10">
        <v>1</v>
      </c>
      <c r="L10" s="10">
        <v>4</v>
      </c>
      <c r="M10" s="10">
        <v>5</v>
      </c>
      <c r="N10" s="10">
        <v>6</v>
      </c>
      <c r="O10" s="10" t="s">
        <v>31</v>
      </c>
      <c r="P10" s="24"/>
      <c r="Q10" s="21"/>
      <c r="R10" s="21"/>
      <c r="S10" s="21"/>
      <c r="T10" s="21"/>
      <c r="U10" s="21"/>
      <c r="V10" s="21"/>
      <c r="W10" s="19"/>
    </row>
    <row r="11" spans="1:24" s="6" customFormat="1">
      <c r="A11" s="6" t="s">
        <v>0</v>
      </c>
      <c r="B11" s="18"/>
      <c r="C11" s="18"/>
      <c r="D11" s="18"/>
      <c r="E11" s="18"/>
      <c r="F11" s="18"/>
      <c r="G11" s="18"/>
      <c r="H11" s="18"/>
      <c r="I11" s="18"/>
      <c r="J11" s="37">
        <f t="shared" ref="J11:J42" si="0">SUM(B11:I11)*100/8</f>
        <v>0</v>
      </c>
      <c r="K11" s="18"/>
      <c r="L11" s="18"/>
      <c r="M11" s="18"/>
      <c r="N11" s="18"/>
      <c r="O11" s="27" t="str">
        <f>IF(U11&gt;9,"A",IF(U11&gt;6,"B",IF(U11&gt;2,"C","D")))</f>
        <v>D</v>
      </c>
      <c r="P11" s="25" t="str">
        <f>IF(J11&lt;40, "Ca sera mieux la prochaine fois! ", IF(J11&gt;70, "Bravo jeune scientifique !!!", "Tu y es presque!"))</f>
        <v xml:space="preserve">Ca sera mieux la prochaine fois! </v>
      </c>
      <c r="Q11" s="21">
        <f>IF(K11="A",3,IF(K11="B",2,IF(K11="C",1,0)))</f>
        <v>0</v>
      </c>
      <c r="R11" s="21">
        <f t="shared" ref="R11:T26" si="1">IF(L11="A",3,IF(L11="B",2,IF(L11="C",1,0)))</f>
        <v>0</v>
      </c>
      <c r="S11" s="21">
        <f t="shared" si="1"/>
        <v>0</v>
      </c>
      <c r="T11" s="21">
        <f t="shared" si="1"/>
        <v>0</v>
      </c>
      <c r="U11" s="21">
        <f>SUM(Q11:T11)</f>
        <v>0</v>
      </c>
      <c r="V11" s="21"/>
      <c r="W11" s="20"/>
    </row>
    <row r="12" spans="1:24" s="6" customFormat="1">
      <c r="A12" s="6" t="s">
        <v>1</v>
      </c>
      <c r="B12" s="18"/>
      <c r="C12" s="18"/>
      <c r="D12" s="18"/>
      <c r="E12" s="18"/>
      <c r="F12" s="18"/>
      <c r="G12" s="18"/>
      <c r="H12" s="18"/>
      <c r="I12" s="18"/>
      <c r="J12" s="37">
        <f t="shared" si="0"/>
        <v>0</v>
      </c>
      <c r="K12" s="18"/>
      <c r="L12" s="18"/>
      <c r="M12" s="18"/>
      <c r="N12" s="18"/>
      <c r="O12" s="27" t="str">
        <f t="shared" ref="O12:O42" si="2">IF(U12&gt;9,"A",IF(U12&gt;6,"B",IF(U12&gt;2,"C","D")))</f>
        <v>D</v>
      </c>
      <c r="P12" s="25" t="str">
        <f t="shared" ref="P12:P42" si="3">IF(J12&lt;40, "Ca sera mieux la prochaine fois! ", IF(J12&gt;70, "Bravo jeune scientifique !!!", "Tu y es presque!"))</f>
        <v xml:space="preserve">Ca sera mieux la prochaine fois! </v>
      </c>
      <c r="Q12" s="21">
        <f t="shared" ref="Q12:T42" si="4">IF(K12="A",3,IF(K12="B",2,IF(K12="C",1,0)))</f>
        <v>0</v>
      </c>
      <c r="R12" s="21">
        <f t="shared" si="1"/>
        <v>0</v>
      </c>
      <c r="S12" s="21">
        <f t="shared" si="1"/>
        <v>0</v>
      </c>
      <c r="T12" s="21">
        <f t="shared" si="1"/>
        <v>0</v>
      </c>
      <c r="U12" s="21">
        <f t="shared" ref="U12:U42" si="5">SUM(Q12:T12)</f>
        <v>0</v>
      </c>
      <c r="V12" s="21"/>
      <c r="W12" s="20"/>
    </row>
    <row r="13" spans="1:24" s="6" customFormat="1">
      <c r="A13" s="6" t="s">
        <v>2</v>
      </c>
      <c r="B13" s="18"/>
      <c r="C13" s="18"/>
      <c r="D13" s="18"/>
      <c r="E13" s="18"/>
      <c r="F13" s="18"/>
      <c r="G13" s="18"/>
      <c r="H13" s="18"/>
      <c r="I13" s="18"/>
      <c r="J13" s="37">
        <f t="shared" si="0"/>
        <v>0</v>
      </c>
      <c r="K13" s="18"/>
      <c r="L13" s="18"/>
      <c r="M13" s="18"/>
      <c r="N13" s="18"/>
      <c r="O13" s="27" t="str">
        <f t="shared" si="2"/>
        <v>D</v>
      </c>
      <c r="P13" s="25" t="str">
        <f t="shared" si="3"/>
        <v xml:space="preserve">Ca sera mieux la prochaine fois! </v>
      </c>
      <c r="Q13" s="21">
        <f t="shared" si="4"/>
        <v>0</v>
      </c>
      <c r="R13" s="21">
        <f t="shared" si="1"/>
        <v>0</v>
      </c>
      <c r="S13" s="21">
        <f t="shared" si="1"/>
        <v>0</v>
      </c>
      <c r="T13" s="21">
        <f t="shared" si="1"/>
        <v>0</v>
      </c>
      <c r="U13" s="21">
        <f t="shared" si="5"/>
        <v>0</v>
      </c>
      <c r="V13" s="21"/>
      <c r="W13" s="20"/>
    </row>
    <row r="14" spans="1:24" s="6" customFormat="1">
      <c r="A14" s="6" t="s">
        <v>0</v>
      </c>
      <c r="B14" s="18"/>
      <c r="C14" s="18"/>
      <c r="D14" s="18"/>
      <c r="E14" s="18"/>
      <c r="F14" s="18"/>
      <c r="G14" s="18"/>
      <c r="H14" s="18"/>
      <c r="I14" s="18"/>
      <c r="J14" s="37">
        <f t="shared" si="0"/>
        <v>0</v>
      </c>
      <c r="K14" s="18" t="s">
        <v>39</v>
      </c>
      <c r="L14" s="18" t="s">
        <v>39</v>
      </c>
      <c r="M14" s="18" t="s">
        <v>39</v>
      </c>
      <c r="N14" s="18" t="s">
        <v>39</v>
      </c>
      <c r="O14" s="27" t="str">
        <f t="shared" si="2"/>
        <v>D</v>
      </c>
      <c r="P14" s="25" t="str">
        <f t="shared" si="3"/>
        <v xml:space="preserve">Ca sera mieux la prochaine fois! </v>
      </c>
      <c r="Q14" s="21">
        <f t="shared" si="4"/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  <c r="U14" s="21">
        <f t="shared" si="5"/>
        <v>0</v>
      </c>
      <c r="V14" s="21"/>
      <c r="W14" s="20"/>
    </row>
    <row r="15" spans="1:24" s="6" customFormat="1">
      <c r="A15" s="6" t="s">
        <v>1</v>
      </c>
      <c r="B15" s="18"/>
      <c r="C15" s="18"/>
      <c r="D15" s="18"/>
      <c r="E15" s="18"/>
      <c r="F15" s="18"/>
      <c r="G15" s="18"/>
      <c r="H15" s="18"/>
      <c r="I15" s="18"/>
      <c r="J15" s="37">
        <f t="shared" si="0"/>
        <v>0</v>
      </c>
      <c r="K15" s="18"/>
      <c r="L15" s="18"/>
      <c r="M15" s="18"/>
      <c r="N15" s="18"/>
      <c r="O15" s="27" t="str">
        <f t="shared" si="2"/>
        <v>D</v>
      </c>
      <c r="P15" s="25" t="str">
        <f t="shared" si="3"/>
        <v xml:space="preserve">Ca sera mieux la prochaine fois! </v>
      </c>
      <c r="Q15" s="21">
        <f t="shared" si="4"/>
        <v>0</v>
      </c>
      <c r="R15" s="21">
        <f t="shared" si="1"/>
        <v>0</v>
      </c>
      <c r="S15" s="21">
        <f t="shared" si="1"/>
        <v>0</v>
      </c>
      <c r="T15" s="21">
        <f t="shared" si="1"/>
        <v>0</v>
      </c>
      <c r="U15" s="21">
        <f t="shared" si="5"/>
        <v>0</v>
      </c>
      <c r="V15" s="21"/>
      <c r="W15" s="20"/>
    </row>
    <row r="16" spans="1:24" s="6" customFormat="1">
      <c r="A16" s="6" t="s">
        <v>2</v>
      </c>
      <c r="B16" s="18"/>
      <c r="C16" s="18"/>
      <c r="D16" s="18"/>
      <c r="E16" s="18"/>
      <c r="F16" s="18"/>
      <c r="G16" s="18"/>
      <c r="H16" s="18"/>
      <c r="I16" s="18"/>
      <c r="J16" s="37">
        <f t="shared" si="0"/>
        <v>0</v>
      </c>
      <c r="K16" s="18"/>
      <c r="L16" s="18"/>
      <c r="M16" s="18"/>
      <c r="N16" s="18"/>
      <c r="O16" s="27" t="str">
        <f t="shared" si="2"/>
        <v>D</v>
      </c>
      <c r="P16" s="25" t="str">
        <f t="shared" si="3"/>
        <v xml:space="preserve">Ca sera mieux la prochaine fois! </v>
      </c>
      <c r="Q16" s="21">
        <f t="shared" si="4"/>
        <v>0</v>
      </c>
      <c r="R16" s="21">
        <f t="shared" si="1"/>
        <v>0</v>
      </c>
      <c r="S16" s="21">
        <f t="shared" si="1"/>
        <v>0</v>
      </c>
      <c r="T16" s="21">
        <f t="shared" si="1"/>
        <v>0</v>
      </c>
      <c r="U16" s="21">
        <f t="shared" si="5"/>
        <v>0</v>
      </c>
      <c r="V16" s="21"/>
      <c r="W16" s="20"/>
    </row>
    <row r="17" spans="1:23" s="6" customFormat="1">
      <c r="A17" s="6" t="s">
        <v>0</v>
      </c>
      <c r="B17" s="18"/>
      <c r="C17" s="18"/>
      <c r="D17" s="18"/>
      <c r="E17" s="18"/>
      <c r="F17" s="18"/>
      <c r="G17" s="18"/>
      <c r="H17" s="18"/>
      <c r="I17" s="18"/>
      <c r="J17" s="37">
        <f t="shared" si="0"/>
        <v>0</v>
      </c>
      <c r="K17" s="18"/>
      <c r="L17" s="18"/>
      <c r="M17" s="18"/>
      <c r="N17" s="18"/>
      <c r="O17" s="27" t="str">
        <f t="shared" si="2"/>
        <v>D</v>
      </c>
      <c r="P17" s="25" t="str">
        <f t="shared" si="3"/>
        <v xml:space="preserve">Ca sera mieux la prochaine fois! </v>
      </c>
      <c r="Q17" s="21">
        <f t="shared" si="4"/>
        <v>0</v>
      </c>
      <c r="R17" s="21">
        <f t="shared" si="1"/>
        <v>0</v>
      </c>
      <c r="S17" s="21">
        <f t="shared" si="1"/>
        <v>0</v>
      </c>
      <c r="T17" s="21">
        <f t="shared" si="1"/>
        <v>0</v>
      </c>
      <c r="U17" s="21">
        <f t="shared" si="5"/>
        <v>0</v>
      </c>
      <c r="V17" s="21"/>
      <c r="W17" s="20"/>
    </row>
    <row r="18" spans="1:23" s="6" customFormat="1">
      <c r="A18" s="6" t="s">
        <v>1</v>
      </c>
      <c r="B18" s="18"/>
      <c r="C18" s="18"/>
      <c r="D18" s="18"/>
      <c r="E18" s="18"/>
      <c r="F18" s="18"/>
      <c r="G18" s="18"/>
      <c r="H18" s="18"/>
      <c r="I18" s="18"/>
      <c r="J18" s="37">
        <f t="shared" si="0"/>
        <v>0</v>
      </c>
      <c r="K18" s="18"/>
      <c r="L18" s="18"/>
      <c r="M18" s="18"/>
      <c r="N18" s="18"/>
      <c r="O18" s="27" t="str">
        <f t="shared" si="2"/>
        <v>D</v>
      </c>
      <c r="P18" s="25" t="str">
        <f t="shared" si="3"/>
        <v xml:space="preserve">Ca sera mieux la prochaine fois! </v>
      </c>
      <c r="Q18" s="21">
        <f t="shared" si="4"/>
        <v>0</v>
      </c>
      <c r="R18" s="21">
        <f t="shared" si="1"/>
        <v>0</v>
      </c>
      <c r="S18" s="21">
        <f t="shared" si="1"/>
        <v>0</v>
      </c>
      <c r="T18" s="21">
        <f t="shared" si="1"/>
        <v>0</v>
      </c>
      <c r="U18" s="21">
        <f t="shared" si="5"/>
        <v>0</v>
      </c>
      <c r="V18" s="21"/>
      <c r="W18" s="20"/>
    </row>
    <row r="19" spans="1:23" s="6" customFormat="1">
      <c r="A19" s="6" t="s">
        <v>2</v>
      </c>
      <c r="B19" s="18"/>
      <c r="C19" s="18"/>
      <c r="D19" s="18"/>
      <c r="E19" s="18"/>
      <c r="F19" s="18"/>
      <c r="G19" s="18"/>
      <c r="H19" s="18"/>
      <c r="I19" s="18"/>
      <c r="J19" s="37">
        <f t="shared" si="0"/>
        <v>0</v>
      </c>
      <c r="K19" s="18"/>
      <c r="L19" s="18"/>
      <c r="M19" s="18"/>
      <c r="N19" s="18"/>
      <c r="O19" s="27" t="str">
        <f t="shared" si="2"/>
        <v>D</v>
      </c>
      <c r="P19" s="25" t="str">
        <f t="shared" si="3"/>
        <v xml:space="preserve">Ca sera mieux la prochaine fois! </v>
      </c>
      <c r="Q19" s="21">
        <f t="shared" si="4"/>
        <v>0</v>
      </c>
      <c r="R19" s="21">
        <f t="shared" si="1"/>
        <v>0</v>
      </c>
      <c r="S19" s="21">
        <f t="shared" si="1"/>
        <v>0</v>
      </c>
      <c r="T19" s="21">
        <f t="shared" si="1"/>
        <v>0</v>
      </c>
      <c r="U19" s="21">
        <f t="shared" si="5"/>
        <v>0</v>
      </c>
      <c r="V19" s="21"/>
      <c r="W19" s="20"/>
    </row>
    <row r="20" spans="1:23" s="6" customFormat="1">
      <c r="A20" s="6" t="s">
        <v>0</v>
      </c>
      <c r="B20" s="18"/>
      <c r="C20" s="18"/>
      <c r="D20" s="18"/>
      <c r="E20" s="18"/>
      <c r="F20" s="18"/>
      <c r="G20" s="18"/>
      <c r="H20" s="18"/>
      <c r="I20" s="18"/>
      <c r="J20" s="37">
        <f t="shared" si="0"/>
        <v>0</v>
      </c>
      <c r="K20" s="18"/>
      <c r="L20" s="18"/>
      <c r="M20" s="18"/>
      <c r="N20" s="18"/>
      <c r="O20" s="27" t="str">
        <f t="shared" si="2"/>
        <v>D</v>
      </c>
      <c r="P20" s="25" t="str">
        <f t="shared" si="3"/>
        <v xml:space="preserve">Ca sera mieux la prochaine fois! </v>
      </c>
      <c r="Q20" s="21">
        <f t="shared" si="4"/>
        <v>0</v>
      </c>
      <c r="R20" s="21">
        <f t="shared" si="1"/>
        <v>0</v>
      </c>
      <c r="S20" s="21">
        <f t="shared" si="1"/>
        <v>0</v>
      </c>
      <c r="T20" s="21">
        <f t="shared" si="1"/>
        <v>0</v>
      </c>
      <c r="U20" s="21">
        <f t="shared" si="5"/>
        <v>0</v>
      </c>
      <c r="V20" s="21"/>
      <c r="W20" s="20"/>
    </row>
    <row r="21" spans="1:23" s="6" customFormat="1">
      <c r="A21" s="6" t="s">
        <v>1</v>
      </c>
      <c r="B21" s="18"/>
      <c r="C21" s="18"/>
      <c r="D21" s="18"/>
      <c r="E21" s="18"/>
      <c r="F21" s="18"/>
      <c r="G21" s="18"/>
      <c r="H21" s="18"/>
      <c r="I21" s="18"/>
      <c r="J21" s="37">
        <f t="shared" si="0"/>
        <v>0</v>
      </c>
      <c r="K21" s="18"/>
      <c r="L21" s="18"/>
      <c r="M21" s="18"/>
      <c r="N21" s="18"/>
      <c r="O21" s="27" t="str">
        <f t="shared" si="2"/>
        <v>D</v>
      </c>
      <c r="P21" s="25" t="str">
        <f t="shared" si="3"/>
        <v xml:space="preserve">Ca sera mieux la prochaine fois! </v>
      </c>
      <c r="Q21" s="21">
        <f t="shared" si="4"/>
        <v>0</v>
      </c>
      <c r="R21" s="21">
        <f t="shared" si="1"/>
        <v>0</v>
      </c>
      <c r="S21" s="21">
        <f t="shared" si="1"/>
        <v>0</v>
      </c>
      <c r="T21" s="21">
        <f t="shared" si="1"/>
        <v>0</v>
      </c>
      <c r="U21" s="21">
        <f t="shared" si="5"/>
        <v>0</v>
      </c>
      <c r="V21" s="21"/>
      <c r="W21" s="20"/>
    </row>
    <row r="22" spans="1:23" s="6" customFormat="1">
      <c r="A22" s="6" t="s">
        <v>2</v>
      </c>
      <c r="B22" s="18"/>
      <c r="C22" s="18"/>
      <c r="D22" s="18"/>
      <c r="E22" s="18"/>
      <c r="F22" s="18"/>
      <c r="G22" s="18"/>
      <c r="H22" s="18"/>
      <c r="I22" s="18"/>
      <c r="J22" s="37">
        <f t="shared" si="0"/>
        <v>0</v>
      </c>
      <c r="K22" s="18"/>
      <c r="L22" s="18"/>
      <c r="M22" s="18"/>
      <c r="N22" s="18"/>
      <c r="O22" s="27" t="str">
        <f t="shared" si="2"/>
        <v>D</v>
      </c>
      <c r="P22" s="25" t="str">
        <f t="shared" si="3"/>
        <v xml:space="preserve">Ca sera mieux la prochaine fois! </v>
      </c>
      <c r="Q22" s="21">
        <f t="shared" si="4"/>
        <v>0</v>
      </c>
      <c r="R22" s="21">
        <f t="shared" si="1"/>
        <v>0</v>
      </c>
      <c r="S22" s="21">
        <f t="shared" si="1"/>
        <v>0</v>
      </c>
      <c r="T22" s="21">
        <f t="shared" si="1"/>
        <v>0</v>
      </c>
      <c r="U22" s="21">
        <f t="shared" si="5"/>
        <v>0</v>
      </c>
      <c r="V22" s="21"/>
      <c r="W22" s="20"/>
    </row>
    <row r="23" spans="1:23" s="6" customFormat="1">
      <c r="A23" s="6" t="s">
        <v>0</v>
      </c>
      <c r="B23" s="18"/>
      <c r="C23" s="18"/>
      <c r="D23" s="18"/>
      <c r="E23" s="18"/>
      <c r="F23" s="18"/>
      <c r="G23" s="18"/>
      <c r="H23" s="18"/>
      <c r="I23" s="18"/>
      <c r="J23" s="37">
        <f t="shared" si="0"/>
        <v>0</v>
      </c>
      <c r="K23" s="18"/>
      <c r="L23" s="18"/>
      <c r="M23" s="18"/>
      <c r="N23" s="18"/>
      <c r="O23" s="27" t="str">
        <f t="shared" si="2"/>
        <v>D</v>
      </c>
      <c r="P23" s="25" t="str">
        <f t="shared" si="3"/>
        <v xml:space="preserve">Ca sera mieux la prochaine fois! </v>
      </c>
      <c r="Q23" s="21">
        <f t="shared" si="4"/>
        <v>0</v>
      </c>
      <c r="R23" s="21">
        <f t="shared" si="1"/>
        <v>0</v>
      </c>
      <c r="S23" s="21">
        <f t="shared" si="1"/>
        <v>0</v>
      </c>
      <c r="T23" s="21">
        <f t="shared" si="1"/>
        <v>0</v>
      </c>
      <c r="U23" s="21">
        <f t="shared" si="5"/>
        <v>0</v>
      </c>
      <c r="V23" s="21"/>
      <c r="W23" s="20"/>
    </row>
    <row r="24" spans="1:23" s="6" customFormat="1">
      <c r="A24" s="6" t="s">
        <v>1</v>
      </c>
      <c r="B24" s="18"/>
      <c r="C24" s="18"/>
      <c r="D24" s="18"/>
      <c r="E24" s="18"/>
      <c r="F24" s="18"/>
      <c r="G24" s="18"/>
      <c r="H24" s="18"/>
      <c r="I24" s="18"/>
      <c r="J24" s="37">
        <f t="shared" si="0"/>
        <v>0</v>
      </c>
      <c r="K24" s="18"/>
      <c r="L24" s="18"/>
      <c r="M24" s="18"/>
      <c r="N24" s="18"/>
      <c r="O24" s="27" t="str">
        <f t="shared" si="2"/>
        <v>D</v>
      </c>
      <c r="P24" s="25" t="str">
        <f t="shared" si="3"/>
        <v xml:space="preserve">Ca sera mieux la prochaine fois! </v>
      </c>
      <c r="Q24" s="21">
        <f t="shared" si="4"/>
        <v>0</v>
      </c>
      <c r="R24" s="21">
        <f t="shared" si="1"/>
        <v>0</v>
      </c>
      <c r="S24" s="21">
        <f t="shared" si="1"/>
        <v>0</v>
      </c>
      <c r="T24" s="21">
        <f t="shared" si="1"/>
        <v>0</v>
      </c>
      <c r="U24" s="21">
        <f t="shared" si="5"/>
        <v>0</v>
      </c>
      <c r="V24" s="21"/>
      <c r="W24" s="20"/>
    </row>
    <row r="25" spans="1:23" s="6" customFormat="1">
      <c r="A25" s="6" t="s">
        <v>2</v>
      </c>
      <c r="B25" s="18"/>
      <c r="C25" s="18"/>
      <c r="D25" s="18"/>
      <c r="E25" s="18"/>
      <c r="F25" s="18"/>
      <c r="G25" s="18"/>
      <c r="H25" s="18"/>
      <c r="I25" s="18"/>
      <c r="J25" s="37">
        <f t="shared" si="0"/>
        <v>0</v>
      </c>
      <c r="K25" s="18"/>
      <c r="L25" s="18"/>
      <c r="M25" s="18"/>
      <c r="N25" s="18"/>
      <c r="O25" s="27" t="str">
        <f t="shared" si="2"/>
        <v>D</v>
      </c>
      <c r="P25" s="25" t="str">
        <f t="shared" si="3"/>
        <v xml:space="preserve">Ca sera mieux la prochaine fois! </v>
      </c>
      <c r="Q25" s="21">
        <f t="shared" si="4"/>
        <v>0</v>
      </c>
      <c r="R25" s="21">
        <f t="shared" si="1"/>
        <v>0</v>
      </c>
      <c r="S25" s="21">
        <f t="shared" si="1"/>
        <v>0</v>
      </c>
      <c r="T25" s="21">
        <f t="shared" si="1"/>
        <v>0</v>
      </c>
      <c r="U25" s="21">
        <f t="shared" si="5"/>
        <v>0</v>
      </c>
      <c r="V25" s="21"/>
      <c r="W25" s="20"/>
    </row>
    <row r="26" spans="1:23" s="6" customFormat="1">
      <c r="A26" s="6" t="s">
        <v>0</v>
      </c>
      <c r="B26" s="18"/>
      <c r="C26" s="18"/>
      <c r="D26" s="18"/>
      <c r="E26" s="18"/>
      <c r="F26" s="18"/>
      <c r="G26" s="18"/>
      <c r="H26" s="18"/>
      <c r="I26" s="18"/>
      <c r="J26" s="37">
        <f t="shared" si="0"/>
        <v>0</v>
      </c>
      <c r="K26" s="18"/>
      <c r="L26" s="18"/>
      <c r="M26" s="18"/>
      <c r="N26" s="18"/>
      <c r="O26" s="27" t="str">
        <f t="shared" si="2"/>
        <v>D</v>
      </c>
      <c r="P26" s="25" t="str">
        <f t="shared" si="3"/>
        <v xml:space="preserve">Ca sera mieux la prochaine fois! </v>
      </c>
      <c r="Q26" s="21">
        <f t="shared" si="4"/>
        <v>0</v>
      </c>
      <c r="R26" s="21">
        <f t="shared" si="1"/>
        <v>0</v>
      </c>
      <c r="S26" s="21">
        <f t="shared" si="1"/>
        <v>0</v>
      </c>
      <c r="T26" s="21">
        <f t="shared" si="1"/>
        <v>0</v>
      </c>
      <c r="U26" s="21">
        <f t="shared" si="5"/>
        <v>0</v>
      </c>
      <c r="V26" s="21"/>
      <c r="W26" s="20"/>
    </row>
    <row r="27" spans="1:23" s="6" customFormat="1">
      <c r="A27" s="6" t="s">
        <v>1</v>
      </c>
      <c r="B27" s="18"/>
      <c r="C27" s="18"/>
      <c r="D27" s="18"/>
      <c r="E27" s="18"/>
      <c r="F27" s="18"/>
      <c r="G27" s="18"/>
      <c r="H27" s="18"/>
      <c r="I27" s="18"/>
      <c r="J27" s="37">
        <f t="shared" si="0"/>
        <v>0</v>
      </c>
      <c r="K27" s="18"/>
      <c r="L27" s="18"/>
      <c r="M27" s="18"/>
      <c r="N27" s="18"/>
      <c r="O27" s="27" t="str">
        <f t="shared" si="2"/>
        <v>D</v>
      </c>
      <c r="P27" s="25" t="str">
        <f t="shared" si="3"/>
        <v xml:space="preserve">Ca sera mieux la prochaine fois! </v>
      </c>
      <c r="Q27" s="21">
        <f t="shared" si="4"/>
        <v>0</v>
      </c>
      <c r="R27" s="21">
        <f t="shared" si="4"/>
        <v>0</v>
      </c>
      <c r="S27" s="21">
        <f t="shared" si="4"/>
        <v>0</v>
      </c>
      <c r="T27" s="21">
        <f t="shared" si="4"/>
        <v>0</v>
      </c>
      <c r="U27" s="21">
        <f t="shared" si="5"/>
        <v>0</v>
      </c>
      <c r="V27" s="21"/>
      <c r="W27" s="20"/>
    </row>
    <row r="28" spans="1:23" s="6" customFormat="1">
      <c r="A28" s="6" t="s">
        <v>2</v>
      </c>
      <c r="B28" s="18"/>
      <c r="C28" s="18"/>
      <c r="D28" s="18"/>
      <c r="E28" s="18"/>
      <c r="F28" s="18"/>
      <c r="G28" s="18"/>
      <c r="H28" s="18"/>
      <c r="I28" s="18"/>
      <c r="J28" s="37">
        <f t="shared" si="0"/>
        <v>0</v>
      </c>
      <c r="K28" s="18"/>
      <c r="L28" s="18"/>
      <c r="M28" s="18"/>
      <c r="N28" s="18"/>
      <c r="O28" s="27" t="str">
        <f t="shared" si="2"/>
        <v>D</v>
      </c>
      <c r="P28" s="25" t="str">
        <f t="shared" si="3"/>
        <v xml:space="preserve">Ca sera mieux la prochaine fois! </v>
      </c>
      <c r="Q28" s="21">
        <f t="shared" si="4"/>
        <v>0</v>
      </c>
      <c r="R28" s="21">
        <f t="shared" si="4"/>
        <v>0</v>
      </c>
      <c r="S28" s="21">
        <f t="shared" si="4"/>
        <v>0</v>
      </c>
      <c r="T28" s="21">
        <f t="shared" si="4"/>
        <v>0</v>
      </c>
      <c r="U28" s="21">
        <f t="shared" si="5"/>
        <v>0</v>
      </c>
      <c r="V28" s="21"/>
      <c r="W28" s="20"/>
    </row>
    <row r="29" spans="1:23" s="6" customFormat="1">
      <c r="A29" s="6" t="s">
        <v>0</v>
      </c>
      <c r="B29" s="18"/>
      <c r="C29" s="18"/>
      <c r="D29" s="18"/>
      <c r="E29" s="18"/>
      <c r="F29" s="18"/>
      <c r="G29" s="18"/>
      <c r="H29" s="18"/>
      <c r="I29" s="18"/>
      <c r="J29" s="37">
        <f t="shared" si="0"/>
        <v>0</v>
      </c>
      <c r="K29" s="18"/>
      <c r="L29" s="18"/>
      <c r="M29" s="18"/>
      <c r="N29" s="18"/>
      <c r="O29" s="27" t="str">
        <f t="shared" si="2"/>
        <v>D</v>
      </c>
      <c r="P29" s="25" t="str">
        <f t="shared" si="3"/>
        <v xml:space="preserve">Ca sera mieux la prochaine fois! </v>
      </c>
      <c r="Q29" s="21">
        <f t="shared" si="4"/>
        <v>0</v>
      </c>
      <c r="R29" s="21">
        <f t="shared" si="4"/>
        <v>0</v>
      </c>
      <c r="S29" s="21">
        <f t="shared" si="4"/>
        <v>0</v>
      </c>
      <c r="T29" s="21">
        <f t="shared" si="4"/>
        <v>0</v>
      </c>
      <c r="U29" s="21">
        <f t="shared" si="5"/>
        <v>0</v>
      </c>
      <c r="V29" s="21"/>
      <c r="W29" s="20"/>
    </row>
    <row r="30" spans="1:23" s="6" customFormat="1">
      <c r="A30" s="6" t="s">
        <v>1</v>
      </c>
      <c r="B30" s="18"/>
      <c r="C30" s="18"/>
      <c r="D30" s="18"/>
      <c r="E30" s="18"/>
      <c r="F30" s="18"/>
      <c r="G30" s="18"/>
      <c r="H30" s="18"/>
      <c r="I30" s="18"/>
      <c r="J30" s="37">
        <f t="shared" si="0"/>
        <v>0</v>
      </c>
      <c r="K30" s="18"/>
      <c r="L30" s="18"/>
      <c r="M30" s="18"/>
      <c r="N30" s="18"/>
      <c r="O30" s="27" t="str">
        <f t="shared" si="2"/>
        <v>D</v>
      </c>
      <c r="P30" s="25" t="str">
        <f t="shared" si="3"/>
        <v xml:space="preserve">Ca sera mieux la prochaine fois! </v>
      </c>
      <c r="Q30" s="21">
        <f t="shared" si="4"/>
        <v>0</v>
      </c>
      <c r="R30" s="21">
        <f t="shared" si="4"/>
        <v>0</v>
      </c>
      <c r="S30" s="21">
        <f t="shared" si="4"/>
        <v>0</v>
      </c>
      <c r="T30" s="21">
        <f t="shared" si="4"/>
        <v>0</v>
      </c>
      <c r="U30" s="21">
        <f t="shared" si="5"/>
        <v>0</v>
      </c>
      <c r="V30" s="21"/>
      <c r="W30" s="20"/>
    </row>
    <row r="31" spans="1:23" s="6" customFormat="1">
      <c r="A31" s="6" t="s">
        <v>2</v>
      </c>
      <c r="B31" s="18"/>
      <c r="C31" s="18"/>
      <c r="D31" s="18"/>
      <c r="E31" s="18"/>
      <c r="F31" s="18"/>
      <c r="G31" s="18"/>
      <c r="H31" s="18"/>
      <c r="I31" s="18"/>
      <c r="J31" s="37">
        <f t="shared" si="0"/>
        <v>0</v>
      </c>
      <c r="K31" s="18"/>
      <c r="L31" s="18"/>
      <c r="M31" s="18"/>
      <c r="N31" s="18"/>
      <c r="O31" s="27" t="str">
        <f t="shared" si="2"/>
        <v>D</v>
      </c>
      <c r="P31" s="25" t="str">
        <f t="shared" si="3"/>
        <v xml:space="preserve">Ca sera mieux la prochaine fois! </v>
      </c>
      <c r="Q31" s="21">
        <f t="shared" si="4"/>
        <v>0</v>
      </c>
      <c r="R31" s="21">
        <f t="shared" si="4"/>
        <v>0</v>
      </c>
      <c r="S31" s="21">
        <f t="shared" si="4"/>
        <v>0</v>
      </c>
      <c r="T31" s="21">
        <f t="shared" si="4"/>
        <v>0</v>
      </c>
      <c r="U31" s="21">
        <f t="shared" si="5"/>
        <v>0</v>
      </c>
      <c r="V31" s="21"/>
      <c r="W31" s="20"/>
    </row>
    <row r="32" spans="1:23" s="6" customFormat="1">
      <c r="A32" s="6" t="s">
        <v>0</v>
      </c>
      <c r="B32" s="18"/>
      <c r="C32" s="18"/>
      <c r="D32" s="18"/>
      <c r="E32" s="18"/>
      <c r="F32" s="18"/>
      <c r="G32" s="18"/>
      <c r="H32" s="18"/>
      <c r="I32" s="18"/>
      <c r="J32" s="37">
        <f t="shared" si="0"/>
        <v>0</v>
      </c>
      <c r="K32" s="18"/>
      <c r="L32" s="18"/>
      <c r="M32" s="18"/>
      <c r="N32" s="18"/>
      <c r="O32" s="27" t="str">
        <f t="shared" si="2"/>
        <v>D</v>
      </c>
      <c r="P32" s="25" t="str">
        <f t="shared" si="3"/>
        <v xml:space="preserve">Ca sera mieux la prochaine fois! </v>
      </c>
      <c r="Q32" s="21">
        <f t="shared" si="4"/>
        <v>0</v>
      </c>
      <c r="R32" s="21">
        <f t="shared" si="4"/>
        <v>0</v>
      </c>
      <c r="S32" s="21">
        <f t="shared" si="4"/>
        <v>0</v>
      </c>
      <c r="T32" s="21">
        <f t="shared" si="4"/>
        <v>0</v>
      </c>
      <c r="U32" s="21">
        <f t="shared" si="5"/>
        <v>0</v>
      </c>
      <c r="V32" s="21"/>
      <c r="W32" s="20"/>
    </row>
    <row r="33" spans="1:23" s="6" customFormat="1">
      <c r="A33" s="6" t="s">
        <v>1</v>
      </c>
      <c r="B33" s="18"/>
      <c r="C33" s="18"/>
      <c r="D33" s="18"/>
      <c r="E33" s="18"/>
      <c r="F33" s="18"/>
      <c r="G33" s="18"/>
      <c r="H33" s="18"/>
      <c r="I33" s="18"/>
      <c r="J33" s="37">
        <f t="shared" si="0"/>
        <v>0</v>
      </c>
      <c r="K33" s="18"/>
      <c r="L33" s="18"/>
      <c r="M33" s="18"/>
      <c r="N33" s="18"/>
      <c r="O33" s="27" t="str">
        <f t="shared" si="2"/>
        <v>D</v>
      </c>
      <c r="P33" s="25" t="str">
        <f t="shared" si="3"/>
        <v xml:space="preserve">Ca sera mieux la prochaine fois! </v>
      </c>
      <c r="Q33" s="21">
        <f t="shared" si="4"/>
        <v>0</v>
      </c>
      <c r="R33" s="21">
        <f t="shared" si="4"/>
        <v>0</v>
      </c>
      <c r="S33" s="21">
        <f t="shared" si="4"/>
        <v>0</v>
      </c>
      <c r="T33" s="21">
        <f t="shared" si="4"/>
        <v>0</v>
      </c>
      <c r="U33" s="21">
        <f t="shared" si="5"/>
        <v>0</v>
      </c>
      <c r="V33" s="21"/>
      <c r="W33" s="20"/>
    </row>
    <row r="34" spans="1:23" s="6" customFormat="1">
      <c r="A34" s="6" t="s">
        <v>2</v>
      </c>
      <c r="B34" s="18"/>
      <c r="C34" s="18"/>
      <c r="D34" s="18"/>
      <c r="E34" s="18"/>
      <c r="F34" s="18"/>
      <c r="G34" s="18"/>
      <c r="H34" s="18"/>
      <c r="I34" s="18"/>
      <c r="J34" s="37">
        <f t="shared" si="0"/>
        <v>0</v>
      </c>
      <c r="K34" s="18"/>
      <c r="L34" s="18"/>
      <c r="M34" s="18"/>
      <c r="N34" s="18"/>
      <c r="O34" s="27" t="str">
        <f t="shared" si="2"/>
        <v>D</v>
      </c>
      <c r="P34" s="25" t="str">
        <f t="shared" si="3"/>
        <v xml:space="preserve">Ca sera mieux la prochaine fois! </v>
      </c>
      <c r="Q34" s="21">
        <f t="shared" si="4"/>
        <v>0</v>
      </c>
      <c r="R34" s="21">
        <f t="shared" si="4"/>
        <v>0</v>
      </c>
      <c r="S34" s="21">
        <f t="shared" si="4"/>
        <v>0</v>
      </c>
      <c r="T34" s="21">
        <f t="shared" si="4"/>
        <v>0</v>
      </c>
      <c r="U34" s="21">
        <f t="shared" si="5"/>
        <v>0</v>
      </c>
      <c r="V34" s="21"/>
      <c r="W34" s="20"/>
    </row>
    <row r="35" spans="1:23" s="6" customFormat="1">
      <c r="A35" s="6" t="s">
        <v>0</v>
      </c>
      <c r="B35" s="18"/>
      <c r="C35" s="18"/>
      <c r="D35" s="18"/>
      <c r="E35" s="18"/>
      <c r="F35" s="18"/>
      <c r="G35" s="18"/>
      <c r="H35" s="18"/>
      <c r="I35" s="18"/>
      <c r="J35" s="37">
        <f t="shared" si="0"/>
        <v>0</v>
      </c>
      <c r="K35" s="18"/>
      <c r="L35" s="18"/>
      <c r="M35" s="18"/>
      <c r="N35" s="18"/>
      <c r="O35" s="27" t="str">
        <f t="shared" si="2"/>
        <v>D</v>
      </c>
      <c r="P35" s="25" t="str">
        <f t="shared" si="3"/>
        <v xml:space="preserve">Ca sera mieux la prochaine fois! </v>
      </c>
      <c r="Q35" s="21">
        <f t="shared" si="4"/>
        <v>0</v>
      </c>
      <c r="R35" s="21">
        <f t="shared" si="4"/>
        <v>0</v>
      </c>
      <c r="S35" s="21">
        <f t="shared" si="4"/>
        <v>0</v>
      </c>
      <c r="T35" s="21">
        <f t="shared" si="4"/>
        <v>0</v>
      </c>
      <c r="U35" s="21">
        <f t="shared" si="5"/>
        <v>0</v>
      </c>
      <c r="V35" s="21"/>
      <c r="W35" s="20"/>
    </row>
    <row r="36" spans="1:23" s="6" customFormat="1">
      <c r="A36" s="6" t="s">
        <v>1</v>
      </c>
      <c r="B36" s="18"/>
      <c r="C36" s="18"/>
      <c r="D36" s="18"/>
      <c r="E36" s="18"/>
      <c r="F36" s="18"/>
      <c r="G36" s="18"/>
      <c r="H36" s="18"/>
      <c r="I36" s="18"/>
      <c r="J36" s="37">
        <f t="shared" si="0"/>
        <v>0</v>
      </c>
      <c r="K36" s="18"/>
      <c r="L36" s="18"/>
      <c r="M36" s="18"/>
      <c r="N36" s="18"/>
      <c r="O36" s="27" t="str">
        <f t="shared" si="2"/>
        <v>D</v>
      </c>
      <c r="P36" s="25" t="str">
        <f t="shared" si="3"/>
        <v xml:space="preserve">Ca sera mieux la prochaine fois! </v>
      </c>
      <c r="Q36" s="21">
        <f t="shared" si="4"/>
        <v>0</v>
      </c>
      <c r="R36" s="21">
        <f t="shared" si="4"/>
        <v>0</v>
      </c>
      <c r="S36" s="21">
        <f t="shared" si="4"/>
        <v>0</v>
      </c>
      <c r="T36" s="21">
        <f t="shared" si="4"/>
        <v>0</v>
      </c>
      <c r="U36" s="21">
        <f t="shared" si="5"/>
        <v>0</v>
      </c>
      <c r="V36" s="21"/>
      <c r="W36" s="20"/>
    </row>
    <row r="37" spans="1:23" s="6" customFormat="1">
      <c r="A37" s="6" t="s">
        <v>2</v>
      </c>
      <c r="B37" s="18"/>
      <c r="C37" s="18"/>
      <c r="D37" s="18"/>
      <c r="E37" s="18"/>
      <c r="F37" s="18"/>
      <c r="G37" s="18"/>
      <c r="H37" s="18"/>
      <c r="I37" s="18"/>
      <c r="J37" s="37">
        <f t="shared" si="0"/>
        <v>0</v>
      </c>
      <c r="K37" s="18" t="s">
        <v>39</v>
      </c>
      <c r="L37" s="18" t="s">
        <v>39</v>
      </c>
      <c r="M37" s="18" t="s">
        <v>39</v>
      </c>
      <c r="N37" s="18" t="s">
        <v>39</v>
      </c>
      <c r="O37" s="27" t="str">
        <f t="shared" si="2"/>
        <v>D</v>
      </c>
      <c r="P37" s="25" t="str">
        <f t="shared" si="3"/>
        <v xml:space="preserve">Ca sera mieux la prochaine fois! </v>
      </c>
      <c r="Q37" s="21">
        <f t="shared" si="4"/>
        <v>0</v>
      </c>
      <c r="R37" s="21">
        <f t="shared" si="4"/>
        <v>0</v>
      </c>
      <c r="S37" s="21">
        <f t="shared" si="4"/>
        <v>0</v>
      </c>
      <c r="T37" s="21">
        <f t="shared" si="4"/>
        <v>0</v>
      </c>
      <c r="U37" s="21">
        <f t="shared" si="5"/>
        <v>0</v>
      </c>
      <c r="V37" s="21"/>
      <c r="W37" s="20"/>
    </row>
    <row r="38" spans="1:23" s="6" customFormat="1">
      <c r="A38" s="6" t="s">
        <v>0</v>
      </c>
      <c r="B38" s="18"/>
      <c r="C38" s="18"/>
      <c r="D38" s="18"/>
      <c r="E38" s="18"/>
      <c r="F38" s="18"/>
      <c r="G38" s="18"/>
      <c r="H38" s="18"/>
      <c r="I38" s="18"/>
      <c r="J38" s="37">
        <f t="shared" si="0"/>
        <v>0</v>
      </c>
      <c r="K38" s="18" t="s">
        <v>39</v>
      </c>
      <c r="L38" s="18" t="s">
        <v>39</v>
      </c>
      <c r="M38" s="18" t="s">
        <v>39</v>
      </c>
      <c r="N38" s="18" t="s">
        <v>39</v>
      </c>
      <c r="O38" s="27" t="str">
        <f t="shared" si="2"/>
        <v>D</v>
      </c>
      <c r="P38" s="25" t="str">
        <f t="shared" si="3"/>
        <v xml:space="preserve">Ca sera mieux la prochaine fois! </v>
      </c>
      <c r="Q38" s="21">
        <f t="shared" si="4"/>
        <v>0</v>
      </c>
      <c r="R38" s="21">
        <f t="shared" si="4"/>
        <v>0</v>
      </c>
      <c r="S38" s="21">
        <f t="shared" si="4"/>
        <v>0</v>
      </c>
      <c r="T38" s="21">
        <f t="shared" si="4"/>
        <v>0</v>
      </c>
      <c r="U38" s="21">
        <f t="shared" si="5"/>
        <v>0</v>
      </c>
      <c r="V38" s="21"/>
      <c r="W38" s="20"/>
    </row>
    <row r="39" spans="1:23" s="6" customFormat="1">
      <c r="A39" s="6" t="s">
        <v>2</v>
      </c>
      <c r="B39" s="18"/>
      <c r="C39" s="18"/>
      <c r="D39" s="18"/>
      <c r="E39" s="18"/>
      <c r="F39" s="18"/>
      <c r="G39" s="18"/>
      <c r="H39" s="18"/>
      <c r="I39" s="18"/>
      <c r="J39" s="37">
        <f t="shared" si="0"/>
        <v>0</v>
      </c>
      <c r="K39" s="18" t="s">
        <v>39</v>
      </c>
      <c r="L39" s="18" t="s">
        <v>39</v>
      </c>
      <c r="M39" s="18" t="s">
        <v>39</v>
      </c>
      <c r="N39" s="18" t="s">
        <v>39</v>
      </c>
      <c r="O39" s="27" t="str">
        <f t="shared" si="2"/>
        <v>D</v>
      </c>
      <c r="P39" s="25" t="str">
        <f t="shared" si="3"/>
        <v xml:space="preserve">Ca sera mieux la prochaine fois! </v>
      </c>
      <c r="Q39" s="21">
        <f t="shared" si="4"/>
        <v>0</v>
      </c>
      <c r="R39" s="21">
        <f t="shared" si="4"/>
        <v>0</v>
      </c>
      <c r="S39" s="21">
        <f t="shared" si="4"/>
        <v>0</v>
      </c>
      <c r="T39" s="21">
        <f t="shared" si="4"/>
        <v>0</v>
      </c>
      <c r="U39" s="21">
        <f t="shared" si="5"/>
        <v>0</v>
      </c>
      <c r="V39" s="21"/>
      <c r="W39" s="20"/>
    </row>
    <row r="40" spans="1:23" s="6" customFormat="1">
      <c r="A40" s="6" t="s">
        <v>0</v>
      </c>
      <c r="B40" s="18"/>
      <c r="C40" s="18"/>
      <c r="D40" s="18"/>
      <c r="E40" s="18"/>
      <c r="F40" s="18"/>
      <c r="G40" s="18"/>
      <c r="H40" s="18"/>
      <c r="I40" s="18"/>
      <c r="J40" s="37">
        <f t="shared" si="0"/>
        <v>0</v>
      </c>
      <c r="K40" s="18" t="s">
        <v>39</v>
      </c>
      <c r="L40" s="18" t="s">
        <v>39</v>
      </c>
      <c r="M40" s="18" t="s">
        <v>39</v>
      </c>
      <c r="N40" s="18" t="s">
        <v>39</v>
      </c>
      <c r="O40" s="27" t="str">
        <f t="shared" si="2"/>
        <v>D</v>
      </c>
      <c r="P40" s="25" t="str">
        <f t="shared" si="3"/>
        <v xml:space="preserve">Ca sera mieux la prochaine fois! </v>
      </c>
      <c r="Q40" s="21">
        <f t="shared" si="4"/>
        <v>0</v>
      </c>
      <c r="R40" s="21">
        <f t="shared" si="4"/>
        <v>0</v>
      </c>
      <c r="S40" s="21">
        <f t="shared" si="4"/>
        <v>0</v>
      </c>
      <c r="T40" s="21">
        <f t="shared" si="4"/>
        <v>0</v>
      </c>
      <c r="U40" s="21">
        <f t="shared" si="5"/>
        <v>0</v>
      </c>
      <c r="V40" s="21"/>
      <c r="W40" s="20"/>
    </row>
    <row r="41" spans="1:23" s="6" customFormat="1">
      <c r="A41" s="6" t="s">
        <v>0</v>
      </c>
      <c r="B41" s="18"/>
      <c r="C41" s="18"/>
      <c r="D41" s="18"/>
      <c r="E41" s="18"/>
      <c r="F41" s="18"/>
      <c r="G41" s="18"/>
      <c r="H41" s="18"/>
      <c r="I41" s="18"/>
      <c r="J41" s="37">
        <f t="shared" si="0"/>
        <v>0</v>
      </c>
      <c r="K41" s="18" t="s">
        <v>39</v>
      </c>
      <c r="L41" s="18" t="s">
        <v>39</v>
      </c>
      <c r="M41" s="18" t="s">
        <v>39</v>
      </c>
      <c r="N41" s="18" t="s">
        <v>39</v>
      </c>
      <c r="O41" s="27" t="str">
        <f>IF(U41&gt;9,"A",IF(U41&gt;6,"B",IF(U41&gt;2,"C","D")))</f>
        <v>D</v>
      </c>
      <c r="P41" s="25" t="str">
        <f t="shared" si="3"/>
        <v xml:space="preserve">Ca sera mieux la prochaine fois! 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5"/>
        <v>0</v>
      </c>
      <c r="V41" s="21"/>
      <c r="W41" s="20"/>
    </row>
    <row r="42" spans="1:23" s="6" customFormat="1">
      <c r="A42" s="6" t="s">
        <v>1</v>
      </c>
      <c r="B42" s="18"/>
      <c r="C42" s="18"/>
      <c r="D42" s="18"/>
      <c r="E42" s="18"/>
      <c r="F42" s="18"/>
      <c r="G42" s="18"/>
      <c r="H42" s="18"/>
      <c r="I42" s="18"/>
      <c r="J42" s="37">
        <f t="shared" si="0"/>
        <v>0</v>
      </c>
      <c r="K42" s="18" t="s">
        <v>39</v>
      </c>
      <c r="L42" s="18" t="s">
        <v>39</v>
      </c>
      <c r="M42" s="18" t="s">
        <v>39</v>
      </c>
      <c r="N42" s="18" t="s">
        <v>39</v>
      </c>
      <c r="O42" s="27" t="str">
        <f t="shared" si="2"/>
        <v>D</v>
      </c>
      <c r="P42" s="25" t="str">
        <f t="shared" si="3"/>
        <v xml:space="preserve">Ca sera mieux la prochaine fois! </v>
      </c>
      <c r="Q42" s="21">
        <f t="shared" si="4"/>
        <v>0</v>
      </c>
      <c r="R42" s="21">
        <f t="shared" si="4"/>
        <v>0</v>
      </c>
      <c r="S42" s="21">
        <f t="shared" si="4"/>
        <v>0</v>
      </c>
      <c r="T42" s="21">
        <f t="shared" si="4"/>
        <v>0</v>
      </c>
      <c r="U42" s="21">
        <f t="shared" si="5"/>
        <v>0</v>
      </c>
      <c r="V42" s="21"/>
      <c r="W42" s="20"/>
    </row>
    <row r="43" spans="1:23">
      <c r="P43" s="29"/>
    </row>
    <row r="44" spans="1:23">
      <c r="P44" s="29"/>
    </row>
    <row r="45" spans="1:23">
      <c r="P45" s="29"/>
    </row>
    <row r="46" spans="1:23">
      <c r="P46" s="29"/>
    </row>
    <row r="47" spans="1:23">
      <c r="A47" s="13" t="s">
        <v>3</v>
      </c>
      <c r="B47" s="13"/>
      <c r="C47" s="42">
        <f>W3+W4+W5</f>
        <v>0</v>
      </c>
      <c r="P47" s="29"/>
    </row>
    <row r="48" spans="1:23">
      <c r="P48" s="29"/>
    </row>
    <row r="49" spans="1:35">
      <c r="A49" s="4" t="s">
        <v>5</v>
      </c>
      <c r="B49" s="4"/>
      <c r="C49" s="4"/>
      <c r="D49" s="4"/>
      <c r="E49" s="4"/>
      <c r="F49" s="4"/>
      <c r="G49" s="4"/>
      <c r="H49" s="4"/>
      <c r="I49" s="4"/>
      <c r="J49" s="32"/>
      <c r="K49" s="4"/>
      <c r="L49" s="4"/>
      <c r="M49" s="4"/>
      <c r="N49" s="4"/>
      <c r="O49" s="4"/>
      <c r="P49" s="30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>
      <c r="P50" s="29"/>
    </row>
    <row r="51" spans="1:35">
      <c r="A51" s="15" t="s">
        <v>4</v>
      </c>
      <c r="B51" s="15"/>
      <c r="C51" s="15"/>
      <c r="P51" s="29"/>
    </row>
    <row r="52" spans="1:35">
      <c r="P52" s="29"/>
    </row>
    <row r="53" spans="1:35">
      <c r="P53" s="29"/>
    </row>
    <row r="54" spans="1:35" ht="102.6">
      <c r="B54" s="17" t="s">
        <v>13</v>
      </c>
      <c r="C54" s="17" t="s">
        <v>14</v>
      </c>
      <c r="D54" s="17" t="s">
        <v>15</v>
      </c>
      <c r="E54" s="17" t="s">
        <v>16</v>
      </c>
      <c r="F54" s="17" t="s">
        <v>30</v>
      </c>
      <c r="G54" s="17" t="s">
        <v>18</v>
      </c>
      <c r="H54" s="17" t="s">
        <v>19</v>
      </c>
      <c r="I54" s="17" t="s">
        <v>21</v>
      </c>
      <c r="J54" s="38"/>
      <c r="K54" s="22"/>
      <c r="L54" s="22"/>
      <c r="M54" s="22"/>
      <c r="N54" s="22"/>
      <c r="O54" s="22"/>
      <c r="P54" s="29"/>
    </row>
    <row r="55" spans="1:35">
      <c r="P55" s="29"/>
    </row>
    <row r="56" spans="1:35" ht="43.2">
      <c r="A56" s="31" t="s">
        <v>45</v>
      </c>
      <c r="B56" s="44">
        <f t="shared" ref="B56:I56" si="6">(COUNTIF(B11:B42,1)/($C$47+0.001))*100</f>
        <v>0</v>
      </c>
      <c r="C56" s="44">
        <f t="shared" si="6"/>
        <v>0</v>
      </c>
      <c r="D56" s="44">
        <f t="shared" si="6"/>
        <v>0</v>
      </c>
      <c r="E56" s="44">
        <f t="shared" si="6"/>
        <v>0</v>
      </c>
      <c r="F56" s="44">
        <f t="shared" si="6"/>
        <v>0</v>
      </c>
      <c r="G56" s="44">
        <f t="shared" si="6"/>
        <v>0</v>
      </c>
      <c r="H56" s="44">
        <f t="shared" si="6"/>
        <v>0</v>
      </c>
      <c r="I56" s="44">
        <f t="shared" si="6"/>
        <v>0</v>
      </c>
      <c r="P56" s="29"/>
    </row>
    <row r="57" spans="1:35">
      <c r="P57" s="29"/>
    </row>
    <row r="58" spans="1:35">
      <c r="A58" s="15" t="s">
        <v>6</v>
      </c>
      <c r="B58" s="15"/>
      <c r="C58" s="15"/>
      <c r="D58" s="15"/>
      <c r="P58" s="29"/>
    </row>
    <row r="59" spans="1:35">
      <c r="P59" s="29"/>
    </row>
    <row r="60" spans="1:35">
      <c r="A60" s="11" t="s">
        <v>46</v>
      </c>
      <c r="B60" s="11"/>
      <c r="C60" s="11"/>
      <c r="D60" s="11"/>
      <c r="E60" s="11"/>
      <c r="F60" s="45">
        <f>W3*100/($C$47+0.001)</f>
        <v>0</v>
      </c>
      <c r="P60" s="29"/>
    </row>
    <row r="61" spans="1:35">
      <c r="A61" s="12" t="s">
        <v>8</v>
      </c>
      <c r="B61" s="12"/>
      <c r="C61" s="12"/>
      <c r="D61" s="12"/>
      <c r="E61" s="12"/>
      <c r="F61" s="46">
        <f>W4*100/($C$47+0.001)</f>
        <v>0</v>
      </c>
      <c r="P61" s="29"/>
    </row>
    <row r="62" spans="1:35">
      <c r="A62" s="14" t="s">
        <v>9</v>
      </c>
      <c r="B62" s="14"/>
      <c r="C62" s="14"/>
      <c r="D62" s="14"/>
      <c r="E62" s="14"/>
      <c r="F62" s="47">
        <f>100-(F61+F60)</f>
        <v>100</v>
      </c>
      <c r="P62" s="29"/>
    </row>
    <row r="63" spans="1:35">
      <c r="P63" s="29"/>
    </row>
    <row r="64" spans="1:35">
      <c r="P64" s="29"/>
    </row>
    <row r="65" spans="1:16">
      <c r="A65" s="15" t="s">
        <v>33</v>
      </c>
      <c r="P65" s="29"/>
    </row>
    <row r="66" spans="1:16">
      <c r="A66" s="15"/>
      <c r="P66" s="29"/>
    </row>
    <row r="67" spans="1:16">
      <c r="P67" s="29"/>
    </row>
    <row r="68" spans="1:16">
      <c r="A68" s="11" t="s">
        <v>34</v>
      </c>
      <c r="B68" s="11"/>
      <c r="C68" s="11"/>
      <c r="D68" s="11"/>
      <c r="E68" s="11"/>
      <c r="F68" s="45">
        <f>(COUNTIF(O11:O42,"A"))*100/($C$47+0.001)</f>
        <v>0</v>
      </c>
      <c r="P68" s="29"/>
    </row>
    <row r="69" spans="1:16">
      <c r="A69" s="4" t="s">
        <v>35</v>
      </c>
      <c r="B69" s="4"/>
      <c r="C69" s="4"/>
      <c r="D69" s="4"/>
      <c r="E69" s="4"/>
      <c r="F69" s="43">
        <f>(COUNTIF(O11:O42,"B"))*100/($C$47+0.001)</f>
        <v>0</v>
      </c>
      <c r="P69" s="29"/>
    </row>
    <row r="70" spans="1:16">
      <c r="A70" s="12" t="s">
        <v>36</v>
      </c>
      <c r="B70" s="12"/>
      <c r="C70" s="12"/>
      <c r="D70" s="12"/>
      <c r="E70" s="12"/>
      <c r="F70" s="46">
        <f>(COUNTIF(O11:O42,"C"))*100/($C$47+0.001)</f>
        <v>0</v>
      </c>
      <c r="P70" s="29"/>
    </row>
    <row r="71" spans="1:16">
      <c r="A71" s="14" t="s">
        <v>37</v>
      </c>
      <c r="B71" s="14"/>
      <c r="C71" s="14"/>
      <c r="D71" s="14"/>
      <c r="E71" s="14"/>
      <c r="F71" s="47">
        <f>100-(F70+F69+F68)</f>
        <v>100</v>
      </c>
      <c r="P71" s="29"/>
    </row>
    <row r="72" spans="1:16">
      <c r="P72" s="29"/>
    </row>
    <row r="73" spans="1:16">
      <c r="P73" s="29"/>
    </row>
    <row r="74" spans="1:16">
      <c r="P74" s="29"/>
    </row>
    <row r="75" spans="1:16">
      <c r="P75" s="29"/>
    </row>
    <row r="76" spans="1:16">
      <c r="P76" s="29"/>
    </row>
    <row r="77" spans="1:16">
      <c r="P77" s="29"/>
    </row>
    <row r="78" spans="1:16">
      <c r="P78" s="29"/>
    </row>
    <row r="79" spans="1:16">
      <c r="P79" s="29"/>
    </row>
    <row r="80" spans="1:16">
      <c r="P80" s="29"/>
    </row>
    <row r="81" spans="16:16">
      <c r="P81" s="29"/>
    </row>
    <row r="82" spans="16:16">
      <c r="P82" s="29"/>
    </row>
    <row r="83" spans="16:16">
      <c r="P83" s="29"/>
    </row>
    <row r="84" spans="16:16">
      <c r="P84" s="29"/>
    </row>
    <row r="85" spans="16:16">
      <c r="P85" s="29"/>
    </row>
    <row r="86" spans="16:16">
      <c r="P86" s="29"/>
    </row>
    <row r="87" spans="16:16">
      <c r="P87" s="29"/>
    </row>
    <row r="88" spans="16:16">
      <c r="P88" s="29"/>
    </row>
    <row r="89" spans="16:16">
      <c r="P89" s="29"/>
    </row>
    <row r="90" spans="16:16">
      <c r="P90" s="29"/>
    </row>
    <row r="91" spans="16:16">
      <c r="P91" s="29"/>
    </row>
    <row r="92" spans="16:16">
      <c r="P92" s="29"/>
    </row>
    <row r="93" spans="16:16">
      <c r="P93" s="29"/>
    </row>
    <row r="94" spans="16:16">
      <c r="P94" s="29"/>
    </row>
    <row r="95" spans="16:16">
      <c r="P95" s="29"/>
    </row>
    <row r="96" spans="16:16">
      <c r="P96" s="29"/>
    </row>
    <row r="97" spans="16:16">
      <c r="P97" s="29"/>
    </row>
    <row r="98" spans="16:16">
      <c r="P98" s="29"/>
    </row>
    <row r="99" spans="16:16">
      <c r="P99" s="29"/>
    </row>
    <row r="100" spans="16:16">
      <c r="P100" s="29"/>
    </row>
    <row r="101" spans="16:16">
      <c r="P101" s="29"/>
    </row>
    <row r="102" spans="16:16">
      <c r="P102" s="29"/>
    </row>
    <row r="103" spans="16:16">
      <c r="P103" s="29"/>
    </row>
    <row r="104" spans="16:16">
      <c r="P104" s="29"/>
    </row>
    <row r="105" spans="16:16">
      <c r="P105" s="29"/>
    </row>
    <row r="106" spans="16:16">
      <c r="P106" s="29"/>
    </row>
    <row r="107" spans="16:16">
      <c r="P107" s="29"/>
    </row>
    <row r="108" spans="16:16">
      <c r="P108" s="29"/>
    </row>
    <row r="109" spans="16:16">
      <c r="P109" s="29"/>
    </row>
    <row r="110" spans="16:16">
      <c r="P110" s="29"/>
    </row>
    <row r="111" spans="16:16">
      <c r="P111" s="29"/>
    </row>
    <row r="112" spans="16:16">
      <c r="P112" s="29"/>
    </row>
    <row r="113" spans="16:16">
      <c r="P113" s="29"/>
    </row>
    <row r="114" spans="16:16">
      <c r="P114" s="29"/>
    </row>
    <row r="115" spans="16:16">
      <c r="P115" s="29"/>
    </row>
    <row r="116" spans="16:16">
      <c r="P116" s="29"/>
    </row>
    <row r="117" spans="16:16">
      <c r="P117" s="29"/>
    </row>
    <row r="118" spans="16:16">
      <c r="P118" s="29"/>
    </row>
    <row r="119" spans="16:16">
      <c r="P119" s="29"/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6"/>
  <dimension ref="A1:AI119"/>
  <sheetViews>
    <sheetView topLeftCell="J2" workbookViewId="0">
      <selection activeCell="W2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style="33" customWidth="1"/>
    <col min="11" max="14" width="3.6640625" customWidth="1"/>
    <col min="15" max="15" width="11.44140625" customWidth="1"/>
    <col min="16" max="16" width="29.5546875" style="21" customWidth="1"/>
    <col min="17" max="21" width="11.44140625" style="21" hidden="1" customWidth="1"/>
    <col min="22" max="22" width="11.5546875" style="21" hidden="1" customWidth="1"/>
    <col min="23" max="25" width="0" hidden="1" customWidth="1"/>
  </cols>
  <sheetData>
    <row r="1" spans="1:24" ht="21">
      <c r="A1" s="3" t="s">
        <v>10</v>
      </c>
      <c r="B1" s="3"/>
      <c r="C1" s="3"/>
      <c r="D1" s="3"/>
      <c r="E1" s="4"/>
      <c r="F1" s="4"/>
      <c r="G1" s="4"/>
      <c r="H1" s="4"/>
      <c r="I1" s="4"/>
      <c r="J1" s="32"/>
      <c r="K1" s="4"/>
      <c r="L1" s="4"/>
      <c r="M1" s="4"/>
      <c r="N1" s="4"/>
      <c r="O1" s="4"/>
      <c r="P1" s="29"/>
    </row>
    <row r="2" spans="1:24" ht="21">
      <c r="A2" s="1"/>
      <c r="B2" s="1"/>
      <c r="C2" s="1"/>
      <c r="D2" s="1"/>
      <c r="P2" s="29"/>
    </row>
    <row r="3" spans="1:24" ht="21">
      <c r="A3" s="2" t="s">
        <v>42</v>
      </c>
      <c r="B3" s="1"/>
      <c r="C3" s="1"/>
      <c r="D3" s="1"/>
      <c r="P3" s="29"/>
      <c r="W3">
        <f>COUNTIF(J11:J42,"&gt;=70")</f>
        <v>0</v>
      </c>
      <c r="X3">
        <f>COUNTIF(O11:O42,"A")</f>
        <v>0</v>
      </c>
    </row>
    <row r="4" spans="1:24" ht="21">
      <c r="A4" s="2" t="s">
        <v>32</v>
      </c>
      <c r="B4" s="1"/>
      <c r="C4" s="1"/>
      <c r="D4" s="1"/>
      <c r="P4" s="29"/>
      <c r="W4" s="39">
        <f>COUNTIF(J11:J42,"&gt;=40")-COUNTIF(J11:J42,"&gt;=70")</f>
        <v>0</v>
      </c>
      <c r="X4">
        <f>COUNTIF(O11:O42,"B")</f>
        <v>0</v>
      </c>
    </row>
    <row r="5" spans="1:24" ht="21">
      <c r="A5" s="48" t="s">
        <v>55</v>
      </c>
      <c r="B5" s="1"/>
      <c r="C5" s="1"/>
      <c r="D5" s="1"/>
      <c r="P5" s="29"/>
      <c r="W5" s="39">
        <f>COUNTIF(J11:J42,"&gt;0")-(W4+W3)</f>
        <v>0</v>
      </c>
      <c r="X5">
        <f>COUNTIF(O11:O42,"C")</f>
        <v>0</v>
      </c>
    </row>
    <row r="6" spans="1:24" ht="21">
      <c r="A6" s="2" t="s">
        <v>43</v>
      </c>
      <c r="B6" s="1"/>
      <c r="C6" s="1"/>
      <c r="D6" s="1"/>
      <c r="P6" s="29"/>
    </row>
    <row r="7" spans="1:24" ht="14.4" customHeight="1">
      <c r="A7" s="2"/>
      <c r="B7" s="1"/>
      <c r="C7" s="1"/>
      <c r="D7" s="1"/>
      <c r="P7" s="29"/>
    </row>
    <row r="8" spans="1:24" ht="46.2" customHeight="1">
      <c r="A8" s="1"/>
      <c r="B8" s="49" t="s">
        <v>12</v>
      </c>
      <c r="C8" s="50"/>
      <c r="D8" s="50"/>
      <c r="E8" s="51"/>
      <c r="F8" s="52" t="s">
        <v>17</v>
      </c>
      <c r="G8" s="53"/>
      <c r="H8" s="54"/>
      <c r="I8" s="26" t="s">
        <v>20</v>
      </c>
      <c r="J8" s="34"/>
      <c r="K8" s="28"/>
      <c r="L8" s="28"/>
      <c r="M8" s="28"/>
      <c r="N8" s="28"/>
      <c r="O8" s="28"/>
      <c r="P8" s="29"/>
    </row>
    <row r="9" spans="1:24" s="8" customFormat="1" ht="92.4" customHeight="1">
      <c r="A9" s="7"/>
      <c r="B9" s="17" t="s">
        <v>13</v>
      </c>
      <c r="C9" s="17" t="s">
        <v>14</v>
      </c>
      <c r="D9" s="17" t="s">
        <v>15</v>
      </c>
      <c r="E9" s="17" t="s">
        <v>16</v>
      </c>
      <c r="F9" s="17" t="s">
        <v>30</v>
      </c>
      <c r="G9" s="17" t="s">
        <v>18</v>
      </c>
      <c r="H9" s="17" t="s">
        <v>19</v>
      </c>
      <c r="I9" s="17" t="s">
        <v>21</v>
      </c>
      <c r="J9" s="35" t="s">
        <v>29</v>
      </c>
      <c r="K9" s="55" t="s">
        <v>22</v>
      </c>
      <c r="L9" s="56"/>
      <c r="M9" s="56"/>
      <c r="N9" s="56"/>
      <c r="O9" s="57"/>
      <c r="P9" s="23" t="s">
        <v>38</v>
      </c>
      <c r="Q9" s="21"/>
      <c r="R9" s="21"/>
      <c r="S9" s="21"/>
      <c r="T9" s="21"/>
      <c r="U9" s="21"/>
      <c r="V9" s="21"/>
      <c r="W9" s="19"/>
    </row>
    <row r="10" spans="1:24" s="8" customFormat="1" ht="18" customHeight="1">
      <c r="A10" s="9" t="s">
        <v>11</v>
      </c>
      <c r="B10" s="10" t="s">
        <v>40</v>
      </c>
      <c r="C10" s="10" t="s">
        <v>23</v>
      </c>
      <c r="D10" s="10" t="s">
        <v>26</v>
      </c>
      <c r="E10" s="10" t="s">
        <v>27</v>
      </c>
      <c r="F10" s="10" t="s">
        <v>24</v>
      </c>
      <c r="G10" s="10" t="s">
        <v>41</v>
      </c>
      <c r="H10" s="10" t="s">
        <v>25</v>
      </c>
      <c r="I10" s="10" t="s">
        <v>28</v>
      </c>
      <c r="J10" s="36"/>
      <c r="K10" s="10">
        <v>1</v>
      </c>
      <c r="L10" s="10">
        <v>4</v>
      </c>
      <c r="M10" s="10">
        <v>5</v>
      </c>
      <c r="N10" s="10">
        <v>6</v>
      </c>
      <c r="O10" s="10" t="s">
        <v>31</v>
      </c>
      <c r="P10" s="24"/>
      <c r="Q10" s="21"/>
      <c r="R10" s="21"/>
      <c r="S10" s="21"/>
      <c r="T10" s="21"/>
      <c r="U10" s="21"/>
      <c r="V10" s="21"/>
      <c r="W10" s="19"/>
    </row>
    <row r="11" spans="1:24" s="6" customFormat="1">
      <c r="A11" s="6" t="s">
        <v>0</v>
      </c>
      <c r="B11" s="18"/>
      <c r="C11" s="18"/>
      <c r="D11" s="18"/>
      <c r="E11" s="18"/>
      <c r="F11" s="18"/>
      <c r="G11" s="18"/>
      <c r="H11" s="18"/>
      <c r="I11" s="18"/>
      <c r="J11" s="37">
        <f t="shared" ref="J11:J42" si="0">SUM(B11:I11)*100/8</f>
        <v>0</v>
      </c>
      <c r="K11" s="18"/>
      <c r="L11" s="18"/>
      <c r="M11" s="18"/>
      <c r="N11" s="18"/>
      <c r="O11" s="27" t="str">
        <f>IF(U11&gt;9,"A",IF(U11&gt;6,"B",IF(U11&gt;2,"C","D")))</f>
        <v>D</v>
      </c>
      <c r="P11" s="25" t="str">
        <f>IF(J11&lt;40, "Ca sera mieux la prochaine fois! ", IF(J11&gt;70, "Bravo jeune scientifique !!!", "Tu y es presque!"))</f>
        <v xml:space="preserve">Ca sera mieux la prochaine fois! </v>
      </c>
      <c r="Q11" s="21">
        <f>IF(K11="A",3,IF(K11="B",2,IF(K11="C",1,0)))</f>
        <v>0</v>
      </c>
      <c r="R11" s="21">
        <f t="shared" ref="R11:T26" si="1">IF(L11="A",3,IF(L11="B",2,IF(L11="C",1,0)))</f>
        <v>0</v>
      </c>
      <c r="S11" s="21">
        <f t="shared" si="1"/>
        <v>0</v>
      </c>
      <c r="T11" s="21">
        <f t="shared" si="1"/>
        <v>0</v>
      </c>
      <c r="U11" s="21">
        <f>SUM(Q11:T11)</f>
        <v>0</v>
      </c>
      <c r="V11" s="21"/>
      <c r="W11" s="20"/>
    </row>
    <row r="12" spans="1:24" s="6" customFormat="1">
      <c r="A12" s="6" t="s">
        <v>1</v>
      </c>
      <c r="B12" s="18"/>
      <c r="C12" s="18"/>
      <c r="D12" s="18"/>
      <c r="E12" s="18"/>
      <c r="F12" s="18"/>
      <c r="G12" s="18"/>
      <c r="H12" s="18"/>
      <c r="I12" s="18"/>
      <c r="J12" s="37">
        <f t="shared" si="0"/>
        <v>0</v>
      </c>
      <c r="K12" s="18"/>
      <c r="L12" s="18"/>
      <c r="M12" s="18"/>
      <c r="N12" s="18"/>
      <c r="O12" s="27" t="str">
        <f t="shared" ref="O12:O42" si="2">IF(U12&gt;9,"A",IF(U12&gt;6,"B",IF(U12&gt;2,"C","D")))</f>
        <v>D</v>
      </c>
      <c r="P12" s="25" t="str">
        <f t="shared" ref="P12:P42" si="3">IF(J12&lt;40, "Ca sera mieux la prochaine fois! ", IF(J12&gt;70, "Bravo jeune scientifique !!!", "Tu y es presque!"))</f>
        <v xml:space="preserve">Ca sera mieux la prochaine fois! </v>
      </c>
      <c r="Q12" s="21">
        <f t="shared" ref="Q12:T42" si="4">IF(K12="A",3,IF(K12="B",2,IF(K12="C",1,0)))</f>
        <v>0</v>
      </c>
      <c r="R12" s="21">
        <f t="shared" si="1"/>
        <v>0</v>
      </c>
      <c r="S12" s="21">
        <f t="shared" si="1"/>
        <v>0</v>
      </c>
      <c r="T12" s="21">
        <f t="shared" si="1"/>
        <v>0</v>
      </c>
      <c r="U12" s="21">
        <f t="shared" ref="U12:U42" si="5">SUM(Q12:T12)</f>
        <v>0</v>
      </c>
      <c r="V12" s="21"/>
      <c r="W12" s="20"/>
    </row>
    <row r="13" spans="1:24" s="6" customFormat="1">
      <c r="A13" s="6" t="s">
        <v>2</v>
      </c>
      <c r="B13" s="18"/>
      <c r="C13" s="18"/>
      <c r="D13" s="18"/>
      <c r="E13" s="18"/>
      <c r="F13" s="18"/>
      <c r="G13" s="18"/>
      <c r="H13" s="18"/>
      <c r="I13" s="18"/>
      <c r="J13" s="37">
        <f t="shared" si="0"/>
        <v>0</v>
      </c>
      <c r="K13" s="18"/>
      <c r="L13" s="18"/>
      <c r="M13" s="18"/>
      <c r="N13" s="18"/>
      <c r="O13" s="27" t="str">
        <f t="shared" si="2"/>
        <v>D</v>
      </c>
      <c r="P13" s="25" t="str">
        <f t="shared" si="3"/>
        <v xml:space="preserve">Ca sera mieux la prochaine fois! </v>
      </c>
      <c r="Q13" s="21">
        <f t="shared" si="4"/>
        <v>0</v>
      </c>
      <c r="R13" s="21">
        <f t="shared" si="1"/>
        <v>0</v>
      </c>
      <c r="S13" s="21">
        <f t="shared" si="1"/>
        <v>0</v>
      </c>
      <c r="T13" s="21">
        <f t="shared" si="1"/>
        <v>0</v>
      </c>
      <c r="U13" s="21">
        <f t="shared" si="5"/>
        <v>0</v>
      </c>
      <c r="V13" s="21"/>
      <c r="W13" s="20"/>
    </row>
    <row r="14" spans="1:24" s="6" customFormat="1">
      <c r="A14" s="6" t="s">
        <v>0</v>
      </c>
      <c r="B14" s="18"/>
      <c r="C14" s="18"/>
      <c r="D14" s="18"/>
      <c r="E14" s="18"/>
      <c r="F14" s="18"/>
      <c r="G14" s="18"/>
      <c r="H14" s="18"/>
      <c r="I14" s="18"/>
      <c r="J14" s="37">
        <f t="shared" si="0"/>
        <v>0</v>
      </c>
      <c r="K14" s="18" t="s">
        <v>39</v>
      </c>
      <c r="L14" s="18" t="s">
        <v>39</v>
      </c>
      <c r="M14" s="18" t="s">
        <v>39</v>
      </c>
      <c r="N14" s="18" t="s">
        <v>39</v>
      </c>
      <c r="O14" s="27" t="str">
        <f t="shared" si="2"/>
        <v>D</v>
      </c>
      <c r="P14" s="25" t="str">
        <f t="shared" si="3"/>
        <v xml:space="preserve">Ca sera mieux la prochaine fois! </v>
      </c>
      <c r="Q14" s="21">
        <f t="shared" si="4"/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  <c r="U14" s="21">
        <f t="shared" si="5"/>
        <v>0</v>
      </c>
      <c r="V14" s="21"/>
      <c r="W14" s="20"/>
    </row>
    <row r="15" spans="1:24" s="6" customFormat="1">
      <c r="A15" s="6" t="s">
        <v>1</v>
      </c>
      <c r="B15" s="18"/>
      <c r="C15" s="18"/>
      <c r="D15" s="18"/>
      <c r="E15" s="18"/>
      <c r="F15" s="18"/>
      <c r="G15" s="18"/>
      <c r="H15" s="18"/>
      <c r="I15" s="18"/>
      <c r="J15" s="37">
        <f t="shared" si="0"/>
        <v>0</v>
      </c>
      <c r="K15" s="18"/>
      <c r="L15" s="18"/>
      <c r="M15" s="18"/>
      <c r="N15" s="18"/>
      <c r="O15" s="27" t="str">
        <f t="shared" si="2"/>
        <v>D</v>
      </c>
      <c r="P15" s="25" t="str">
        <f t="shared" si="3"/>
        <v xml:space="preserve">Ca sera mieux la prochaine fois! </v>
      </c>
      <c r="Q15" s="21">
        <f t="shared" si="4"/>
        <v>0</v>
      </c>
      <c r="R15" s="21">
        <f t="shared" si="1"/>
        <v>0</v>
      </c>
      <c r="S15" s="21">
        <f t="shared" si="1"/>
        <v>0</v>
      </c>
      <c r="T15" s="21">
        <f t="shared" si="1"/>
        <v>0</v>
      </c>
      <c r="U15" s="21">
        <f t="shared" si="5"/>
        <v>0</v>
      </c>
      <c r="V15" s="21"/>
      <c r="W15" s="20"/>
    </row>
    <row r="16" spans="1:24" s="6" customFormat="1">
      <c r="A16" s="6" t="s">
        <v>2</v>
      </c>
      <c r="B16" s="18"/>
      <c r="C16" s="18"/>
      <c r="D16" s="18"/>
      <c r="E16" s="18"/>
      <c r="F16" s="18"/>
      <c r="G16" s="18"/>
      <c r="H16" s="18"/>
      <c r="I16" s="18"/>
      <c r="J16" s="37">
        <f t="shared" si="0"/>
        <v>0</v>
      </c>
      <c r="K16" s="18"/>
      <c r="L16" s="18"/>
      <c r="M16" s="18"/>
      <c r="N16" s="18"/>
      <c r="O16" s="27" t="str">
        <f t="shared" si="2"/>
        <v>D</v>
      </c>
      <c r="P16" s="25" t="str">
        <f t="shared" si="3"/>
        <v xml:space="preserve">Ca sera mieux la prochaine fois! </v>
      </c>
      <c r="Q16" s="21">
        <f t="shared" si="4"/>
        <v>0</v>
      </c>
      <c r="R16" s="21">
        <f t="shared" si="1"/>
        <v>0</v>
      </c>
      <c r="S16" s="21">
        <f t="shared" si="1"/>
        <v>0</v>
      </c>
      <c r="T16" s="21">
        <f t="shared" si="1"/>
        <v>0</v>
      </c>
      <c r="U16" s="21">
        <f t="shared" si="5"/>
        <v>0</v>
      </c>
      <c r="V16" s="21"/>
      <c r="W16" s="20"/>
    </row>
    <row r="17" spans="1:23" s="6" customFormat="1">
      <c r="A17" s="6" t="s">
        <v>0</v>
      </c>
      <c r="B17" s="18"/>
      <c r="C17" s="18"/>
      <c r="D17" s="18"/>
      <c r="E17" s="18"/>
      <c r="F17" s="18"/>
      <c r="G17" s="18"/>
      <c r="H17" s="18"/>
      <c r="I17" s="18"/>
      <c r="J17" s="37">
        <f t="shared" si="0"/>
        <v>0</v>
      </c>
      <c r="K17" s="18"/>
      <c r="L17" s="18"/>
      <c r="M17" s="18"/>
      <c r="N17" s="18"/>
      <c r="O17" s="27" t="str">
        <f t="shared" si="2"/>
        <v>D</v>
      </c>
      <c r="P17" s="25" t="str">
        <f t="shared" si="3"/>
        <v xml:space="preserve">Ca sera mieux la prochaine fois! </v>
      </c>
      <c r="Q17" s="21">
        <f t="shared" si="4"/>
        <v>0</v>
      </c>
      <c r="R17" s="21">
        <f t="shared" si="1"/>
        <v>0</v>
      </c>
      <c r="S17" s="21">
        <f t="shared" si="1"/>
        <v>0</v>
      </c>
      <c r="T17" s="21">
        <f t="shared" si="1"/>
        <v>0</v>
      </c>
      <c r="U17" s="21">
        <f t="shared" si="5"/>
        <v>0</v>
      </c>
      <c r="V17" s="21"/>
      <c r="W17" s="20"/>
    </row>
    <row r="18" spans="1:23" s="6" customFormat="1">
      <c r="A18" s="6" t="s">
        <v>1</v>
      </c>
      <c r="B18" s="18"/>
      <c r="C18" s="18"/>
      <c r="D18" s="18"/>
      <c r="E18" s="18"/>
      <c r="F18" s="18"/>
      <c r="G18" s="18"/>
      <c r="H18" s="18"/>
      <c r="I18" s="18"/>
      <c r="J18" s="37">
        <f t="shared" si="0"/>
        <v>0</v>
      </c>
      <c r="K18" s="18"/>
      <c r="L18" s="18"/>
      <c r="M18" s="18"/>
      <c r="N18" s="18"/>
      <c r="O18" s="27" t="str">
        <f t="shared" si="2"/>
        <v>D</v>
      </c>
      <c r="P18" s="25" t="str">
        <f t="shared" si="3"/>
        <v xml:space="preserve">Ca sera mieux la prochaine fois! </v>
      </c>
      <c r="Q18" s="21">
        <f t="shared" si="4"/>
        <v>0</v>
      </c>
      <c r="R18" s="21">
        <f t="shared" si="1"/>
        <v>0</v>
      </c>
      <c r="S18" s="21">
        <f t="shared" si="1"/>
        <v>0</v>
      </c>
      <c r="T18" s="21">
        <f t="shared" si="1"/>
        <v>0</v>
      </c>
      <c r="U18" s="21">
        <f t="shared" si="5"/>
        <v>0</v>
      </c>
      <c r="V18" s="21"/>
      <c r="W18" s="20"/>
    </row>
    <row r="19" spans="1:23" s="6" customFormat="1">
      <c r="A19" s="6" t="s">
        <v>2</v>
      </c>
      <c r="B19" s="18"/>
      <c r="C19" s="18"/>
      <c r="D19" s="18"/>
      <c r="E19" s="18"/>
      <c r="F19" s="18"/>
      <c r="G19" s="18"/>
      <c r="H19" s="18"/>
      <c r="I19" s="18"/>
      <c r="J19" s="37">
        <f t="shared" si="0"/>
        <v>0</v>
      </c>
      <c r="K19" s="18"/>
      <c r="L19" s="18"/>
      <c r="M19" s="18"/>
      <c r="N19" s="18"/>
      <c r="O19" s="27" t="str">
        <f t="shared" si="2"/>
        <v>D</v>
      </c>
      <c r="P19" s="25" t="str">
        <f t="shared" si="3"/>
        <v xml:space="preserve">Ca sera mieux la prochaine fois! </v>
      </c>
      <c r="Q19" s="21">
        <f t="shared" si="4"/>
        <v>0</v>
      </c>
      <c r="R19" s="21">
        <f t="shared" si="1"/>
        <v>0</v>
      </c>
      <c r="S19" s="21">
        <f t="shared" si="1"/>
        <v>0</v>
      </c>
      <c r="T19" s="21">
        <f t="shared" si="1"/>
        <v>0</v>
      </c>
      <c r="U19" s="21">
        <f t="shared" si="5"/>
        <v>0</v>
      </c>
      <c r="V19" s="21"/>
      <c r="W19" s="20"/>
    </row>
    <row r="20" spans="1:23" s="6" customFormat="1">
      <c r="A20" s="6" t="s">
        <v>0</v>
      </c>
      <c r="B20" s="18"/>
      <c r="C20" s="18"/>
      <c r="D20" s="18"/>
      <c r="E20" s="18"/>
      <c r="F20" s="18"/>
      <c r="G20" s="18"/>
      <c r="H20" s="18"/>
      <c r="I20" s="18"/>
      <c r="J20" s="37">
        <f t="shared" si="0"/>
        <v>0</v>
      </c>
      <c r="K20" s="18"/>
      <c r="L20" s="18"/>
      <c r="M20" s="18"/>
      <c r="N20" s="18"/>
      <c r="O20" s="27" t="str">
        <f t="shared" si="2"/>
        <v>D</v>
      </c>
      <c r="P20" s="25" t="str">
        <f t="shared" si="3"/>
        <v xml:space="preserve">Ca sera mieux la prochaine fois! </v>
      </c>
      <c r="Q20" s="21">
        <f t="shared" si="4"/>
        <v>0</v>
      </c>
      <c r="R20" s="21">
        <f t="shared" si="1"/>
        <v>0</v>
      </c>
      <c r="S20" s="21">
        <f t="shared" si="1"/>
        <v>0</v>
      </c>
      <c r="T20" s="21">
        <f t="shared" si="1"/>
        <v>0</v>
      </c>
      <c r="U20" s="21">
        <f t="shared" si="5"/>
        <v>0</v>
      </c>
      <c r="V20" s="21"/>
      <c r="W20" s="20"/>
    </row>
    <row r="21" spans="1:23" s="6" customFormat="1">
      <c r="A21" s="6" t="s">
        <v>1</v>
      </c>
      <c r="B21" s="18"/>
      <c r="C21" s="18"/>
      <c r="D21" s="18"/>
      <c r="E21" s="18"/>
      <c r="F21" s="18"/>
      <c r="G21" s="18"/>
      <c r="H21" s="18"/>
      <c r="I21" s="18"/>
      <c r="J21" s="37">
        <f t="shared" si="0"/>
        <v>0</v>
      </c>
      <c r="K21" s="18"/>
      <c r="L21" s="18"/>
      <c r="M21" s="18"/>
      <c r="N21" s="18"/>
      <c r="O21" s="27" t="str">
        <f t="shared" si="2"/>
        <v>D</v>
      </c>
      <c r="P21" s="25" t="str">
        <f t="shared" si="3"/>
        <v xml:space="preserve">Ca sera mieux la prochaine fois! </v>
      </c>
      <c r="Q21" s="21">
        <f t="shared" si="4"/>
        <v>0</v>
      </c>
      <c r="R21" s="21">
        <f t="shared" si="1"/>
        <v>0</v>
      </c>
      <c r="S21" s="21">
        <f t="shared" si="1"/>
        <v>0</v>
      </c>
      <c r="T21" s="21">
        <f t="shared" si="1"/>
        <v>0</v>
      </c>
      <c r="U21" s="21">
        <f t="shared" si="5"/>
        <v>0</v>
      </c>
      <c r="V21" s="21"/>
      <c r="W21" s="20"/>
    </row>
    <row r="22" spans="1:23" s="6" customFormat="1">
      <c r="A22" s="6" t="s">
        <v>2</v>
      </c>
      <c r="B22" s="18"/>
      <c r="C22" s="18"/>
      <c r="D22" s="18"/>
      <c r="E22" s="18"/>
      <c r="F22" s="18"/>
      <c r="G22" s="18"/>
      <c r="H22" s="18"/>
      <c r="I22" s="18"/>
      <c r="J22" s="37">
        <f t="shared" si="0"/>
        <v>0</v>
      </c>
      <c r="K22" s="18"/>
      <c r="L22" s="18"/>
      <c r="M22" s="18"/>
      <c r="N22" s="18"/>
      <c r="O22" s="27" t="str">
        <f t="shared" si="2"/>
        <v>D</v>
      </c>
      <c r="P22" s="25" t="str">
        <f t="shared" si="3"/>
        <v xml:space="preserve">Ca sera mieux la prochaine fois! </v>
      </c>
      <c r="Q22" s="21">
        <f t="shared" si="4"/>
        <v>0</v>
      </c>
      <c r="R22" s="21">
        <f t="shared" si="1"/>
        <v>0</v>
      </c>
      <c r="S22" s="21">
        <f t="shared" si="1"/>
        <v>0</v>
      </c>
      <c r="T22" s="21">
        <f t="shared" si="1"/>
        <v>0</v>
      </c>
      <c r="U22" s="21">
        <f t="shared" si="5"/>
        <v>0</v>
      </c>
      <c r="V22" s="21"/>
      <c r="W22" s="20"/>
    </row>
    <row r="23" spans="1:23" s="6" customFormat="1">
      <c r="A23" s="6" t="s">
        <v>0</v>
      </c>
      <c r="B23" s="18"/>
      <c r="C23" s="18"/>
      <c r="D23" s="18"/>
      <c r="E23" s="18"/>
      <c r="F23" s="18"/>
      <c r="G23" s="18"/>
      <c r="H23" s="18"/>
      <c r="I23" s="18"/>
      <c r="J23" s="37">
        <f t="shared" si="0"/>
        <v>0</v>
      </c>
      <c r="K23" s="18"/>
      <c r="L23" s="18"/>
      <c r="M23" s="18"/>
      <c r="N23" s="18"/>
      <c r="O23" s="27" t="str">
        <f t="shared" si="2"/>
        <v>D</v>
      </c>
      <c r="P23" s="25" t="str">
        <f t="shared" si="3"/>
        <v xml:space="preserve">Ca sera mieux la prochaine fois! </v>
      </c>
      <c r="Q23" s="21">
        <f t="shared" si="4"/>
        <v>0</v>
      </c>
      <c r="R23" s="21">
        <f t="shared" si="1"/>
        <v>0</v>
      </c>
      <c r="S23" s="21">
        <f t="shared" si="1"/>
        <v>0</v>
      </c>
      <c r="T23" s="21">
        <f t="shared" si="1"/>
        <v>0</v>
      </c>
      <c r="U23" s="21">
        <f t="shared" si="5"/>
        <v>0</v>
      </c>
      <c r="V23" s="21"/>
      <c r="W23" s="20"/>
    </row>
    <row r="24" spans="1:23" s="6" customFormat="1">
      <c r="A24" s="6" t="s">
        <v>1</v>
      </c>
      <c r="B24" s="18"/>
      <c r="C24" s="18"/>
      <c r="D24" s="18"/>
      <c r="E24" s="18"/>
      <c r="F24" s="18"/>
      <c r="G24" s="18"/>
      <c r="H24" s="18"/>
      <c r="I24" s="18"/>
      <c r="J24" s="37">
        <f t="shared" si="0"/>
        <v>0</v>
      </c>
      <c r="K24" s="18"/>
      <c r="L24" s="18"/>
      <c r="M24" s="18"/>
      <c r="N24" s="18"/>
      <c r="O24" s="27" t="str">
        <f t="shared" si="2"/>
        <v>D</v>
      </c>
      <c r="P24" s="25" t="str">
        <f t="shared" si="3"/>
        <v xml:space="preserve">Ca sera mieux la prochaine fois! </v>
      </c>
      <c r="Q24" s="21">
        <f t="shared" si="4"/>
        <v>0</v>
      </c>
      <c r="R24" s="21">
        <f t="shared" si="1"/>
        <v>0</v>
      </c>
      <c r="S24" s="21">
        <f t="shared" si="1"/>
        <v>0</v>
      </c>
      <c r="T24" s="21">
        <f t="shared" si="1"/>
        <v>0</v>
      </c>
      <c r="U24" s="21">
        <f t="shared" si="5"/>
        <v>0</v>
      </c>
      <c r="V24" s="21"/>
      <c r="W24" s="20"/>
    </row>
    <row r="25" spans="1:23" s="6" customFormat="1">
      <c r="A25" s="6" t="s">
        <v>2</v>
      </c>
      <c r="B25" s="18"/>
      <c r="C25" s="18"/>
      <c r="D25" s="18"/>
      <c r="E25" s="18"/>
      <c r="F25" s="18"/>
      <c r="G25" s="18"/>
      <c r="H25" s="18"/>
      <c r="I25" s="18"/>
      <c r="J25" s="37">
        <f t="shared" si="0"/>
        <v>0</v>
      </c>
      <c r="K25" s="18"/>
      <c r="L25" s="18"/>
      <c r="M25" s="18"/>
      <c r="N25" s="18"/>
      <c r="O25" s="27" t="str">
        <f t="shared" si="2"/>
        <v>D</v>
      </c>
      <c r="P25" s="25" t="str">
        <f t="shared" si="3"/>
        <v xml:space="preserve">Ca sera mieux la prochaine fois! </v>
      </c>
      <c r="Q25" s="21">
        <f t="shared" si="4"/>
        <v>0</v>
      </c>
      <c r="R25" s="21">
        <f t="shared" si="1"/>
        <v>0</v>
      </c>
      <c r="S25" s="21">
        <f t="shared" si="1"/>
        <v>0</v>
      </c>
      <c r="T25" s="21">
        <f t="shared" si="1"/>
        <v>0</v>
      </c>
      <c r="U25" s="21">
        <f t="shared" si="5"/>
        <v>0</v>
      </c>
      <c r="V25" s="21"/>
      <c r="W25" s="20"/>
    </row>
    <row r="26" spans="1:23" s="6" customFormat="1">
      <c r="A26" s="6" t="s">
        <v>0</v>
      </c>
      <c r="B26" s="18"/>
      <c r="C26" s="18"/>
      <c r="D26" s="18"/>
      <c r="E26" s="18"/>
      <c r="F26" s="18"/>
      <c r="G26" s="18"/>
      <c r="H26" s="18"/>
      <c r="I26" s="18"/>
      <c r="J26" s="37">
        <f t="shared" si="0"/>
        <v>0</v>
      </c>
      <c r="K26" s="18"/>
      <c r="L26" s="18"/>
      <c r="M26" s="18"/>
      <c r="N26" s="18"/>
      <c r="O26" s="27" t="str">
        <f t="shared" si="2"/>
        <v>D</v>
      </c>
      <c r="P26" s="25" t="str">
        <f t="shared" si="3"/>
        <v xml:space="preserve">Ca sera mieux la prochaine fois! </v>
      </c>
      <c r="Q26" s="21">
        <f t="shared" si="4"/>
        <v>0</v>
      </c>
      <c r="R26" s="21">
        <f t="shared" si="1"/>
        <v>0</v>
      </c>
      <c r="S26" s="21">
        <f t="shared" si="1"/>
        <v>0</v>
      </c>
      <c r="T26" s="21">
        <f t="shared" si="1"/>
        <v>0</v>
      </c>
      <c r="U26" s="21">
        <f t="shared" si="5"/>
        <v>0</v>
      </c>
      <c r="V26" s="21"/>
      <c r="W26" s="20"/>
    </row>
    <row r="27" spans="1:23" s="6" customFormat="1">
      <c r="A27" s="6" t="s">
        <v>1</v>
      </c>
      <c r="B27" s="18"/>
      <c r="C27" s="18"/>
      <c r="D27" s="18"/>
      <c r="E27" s="18"/>
      <c r="F27" s="18"/>
      <c r="G27" s="18"/>
      <c r="H27" s="18"/>
      <c r="I27" s="18"/>
      <c r="J27" s="37">
        <f t="shared" si="0"/>
        <v>0</v>
      </c>
      <c r="K27" s="18"/>
      <c r="L27" s="18"/>
      <c r="M27" s="18"/>
      <c r="N27" s="18"/>
      <c r="O27" s="27" t="str">
        <f t="shared" si="2"/>
        <v>D</v>
      </c>
      <c r="P27" s="25" t="str">
        <f t="shared" si="3"/>
        <v xml:space="preserve">Ca sera mieux la prochaine fois! </v>
      </c>
      <c r="Q27" s="21">
        <f t="shared" si="4"/>
        <v>0</v>
      </c>
      <c r="R27" s="21">
        <f t="shared" si="4"/>
        <v>0</v>
      </c>
      <c r="S27" s="21">
        <f t="shared" si="4"/>
        <v>0</v>
      </c>
      <c r="T27" s="21">
        <f t="shared" si="4"/>
        <v>0</v>
      </c>
      <c r="U27" s="21">
        <f t="shared" si="5"/>
        <v>0</v>
      </c>
      <c r="V27" s="21"/>
      <c r="W27" s="20"/>
    </row>
    <row r="28" spans="1:23" s="6" customFormat="1">
      <c r="A28" s="6" t="s">
        <v>2</v>
      </c>
      <c r="B28" s="18"/>
      <c r="C28" s="18"/>
      <c r="D28" s="18"/>
      <c r="E28" s="18"/>
      <c r="F28" s="18"/>
      <c r="G28" s="18"/>
      <c r="H28" s="18"/>
      <c r="I28" s="18"/>
      <c r="J28" s="37">
        <f t="shared" si="0"/>
        <v>0</v>
      </c>
      <c r="K28" s="18"/>
      <c r="L28" s="18"/>
      <c r="M28" s="18"/>
      <c r="N28" s="18"/>
      <c r="O28" s="27" t="str">
        <f t="shared" si="2"/>
        <v>D</v>
      </c>
      <c r="P28" s="25" t="str">
        <f t="shared" si="3"/>
        <v xml:space="preserve">Ca sera mieux la prochaine fois! </v>
      </c>
      <c r="Q28" s="21">
        <f t="shared" si="4"/>
        <v>0</v>
      </c>
      <c r="R28" s="21">
        <f t="shared" si="4"/>
        <v>0</v>
      </c>
      <c r="S28" s="21">
        <f t="shared" si="4"/>
        <v>0</v>
      </c>
      <c r="T28" s="21">
        <f t="shared" si="4"/>
        <v>0</v>
      </c>
      <c r="U28" s="21">
        <f t="shared" si="5"/>
        <v>0</v>
      </c>
      <c r="V28" s="21"/>
      <c r="W28" s="20"/>
    </row>
    <row r="29" spans="1:23" s="6" customFormat="1">
      <c r="A29" s="6" t="s">
        <v>0</v>
      </c>
      <c r="B29" s="18"/>
      <c r="C29" s="18"/>
      <c r="D29" s="18"/>
      <c r="E29" s="18"/>
      <c r="F29" s="18"/>
      <c r="G29" s="18"/>
      <c r="H29" s="18"/>
      <c r="I29" s="18"/>
      <c r="J29" s="37">
        <f t="shared" si="0"/>
        <v>0</v>
      </c>
      <c r="K29" s="18"/>
      <c r="L29" s="18"/>
      <c r="M29" s="18"/>
      <c r="N29" s="18"/>
      <c r="O29" s="27" t="str">
        <f t="shared" si="2"/>
        <v>D</v>
      </c>
      <c r="P29" s="25" t="str">
        <f t="shared" si="3"/>
        <v xml:space="preserve">Ca sera mieux la prochaine fois! </v>
      </c>
      <c r="Q29" s="21">
        <f t="shared" si="4"/>
        <v>0</v>
      </c>
      <c r="R29" s="21">
        <f t="shared" si="4"/>
        <v>0</v>
      </c>
      <c r="S29" s="21">
        <f t="shared" si="4"/>
        <v>0</v>
      </c>
      <c r="T29" s="21">
        <f t="shared" si="4"/>
        <v>0</v>
      </c>
      <c r="U29" s="21">
        <f t="shared" si="5"/>
        <v>0</v>
      </c>
      <c r="V29" s="21"/>
      <c r="W29" s="20"/>
    </row>
    <row r="30" spans="1:23" s="6" customFormat="1">
      <c r="A30" s="6" t="s">
        <v>1</v>
      </c>
      <c r="B30" s="18"/>
      <c r="C30" s="18"/>
      <c r="D30" s="18"/>
      <c r="E30" s="18"/>
      <c r="F30" s="18"/>
      <c r="G30" s="18"/>
      <c r="H30" s="18"/>
      <c r="I30" s="18"/>
      <c r="J30" s="37">
        <f t="shared" si="0"/>
        <v>0</v>
      </c>
      <c r="K30" s="18"/>
      <c r="L30" s="18"/>
      <c r="M30" s="18"/>
      <c r="N30" s="18"/>
      <c r="O30" s="27" t="str">
        <f t="shared" si="2"/>
        <v>D</v>
      </c>
      <c r="P30" s="25" t="str">
        <f t="shared" si="3"/>
        <v xml:space="preserve">Ca sera mieux la prochaine fois! </v>
      </c>
      <c r="Q30" s="21">
        <f t="shared" si="4"/>
        <v>0</v>
      </c>
      <c r="R30" s="21">
        <f t="shared" si="4"/>
        <v>0</v>
      </c>
      <c r="S30" s="21">
        <f t="shared" si="4"/>
        <v>0</v>
      </c>
      <c r="T30" s="21">
        <f t="shared" si="4"/>
        <v>0</v>
      </c>
      <c r="U30" s="21">
        <f t="shared" si="5"/>
        <v>0</v>
      </c>
      <c r="V30" s="21"/>
      <c r="W30" s="20"/>
    </row>
    <row r="31" spans="1:23" s="6" customFormat="1">
      <c r="A31" s="6" t="s">
        <v>2</v>
      </c>
      <c r="B31" s="18"/>
      <c r="C31" s="18"/>
      <c r="D31" s="18"/>
      <c r="E31" s="18"/>
      <c r="F31" s="18"/>
      <c r="G31" s="18"/>
      <c r="H31" s="18"/>
      <c r="I31" s="18"/>
      <c r="J31" s="37">
        <f t="shared" si="0"/>
        <v>0</v>
      </c>
      <c r="K31" s="18"/>
      <c r="L31" s="18"/>
      <c r="M31" s="18"/>
      <c r="N31" s="18"/>
      <c r="O31" s="27" t="str">
        <f t="shared" si="2"/>
        <v>D</v>
      </c>
      <c r="P31" s="25" t="str">
        <f t="shared" si="3"/>
        <v xml:space="preserve">Ca sera mieux la prochaine fois! </v>
      </c>
      <c r="Q31" s="21">
        <f t="shared" si="4"/>
        <v>0</v>
      </c>
      <c r="R31" s="21">
        <f t="shared" si="4"/>
        <v>0</v>
      </c>
      <c r="S31" s="21">
        <f t="shared" si="4"/>
        <v>0</v>
      </c>
      <c r="T31" s="21">
        <f t="shared" si="4"/>
        <v>0</v>
      </c>
      <c r="U31" s="21">
        <f t="shared" si="5"/>
        <v>0</v>
      </c>
      <c r="V31" s="21"/>
      <c r="W31" s="20"/>
    </row>
    <row r="32" spans="1:23" s="6" customFormat="1">
      <c r="A32" s="6" t="s">
        <v>0</v>
      </c>
      <c r="B32" s="18"/>
      <c r="C32" s="18"/>
      <c r="D32" s="18"/>
      <c r="E32" s="18"/>
      <c r="F32" s="18"/>
      <c r="G32" s="18"/>
      <c r="H32" s="18"/>
      <c r="I32" s="18"/>
      <c r="J32" s="37">
        <f t="shared" si="0"/>
        <v>0</v>
      </c>
      <c r="K32" s="18"/>
      <c r="L32" s="18"/>
      <c r="M32" s="18"/>
      <c r="N32" s="18"/>
      <c r="O32" s="27" t="str">
        <f t="shared" si="2"/>
        <v>D</v>
      </c>
      <c r="P32" s="25" t="str">
        <f t="shared" si="3"/>
        <v xml:space="preserve">Ca sera mieux la prochaine fois! </v>
      </c>
      <c r="Q32" s="21">
        <f t="shared" si="4"/>
        <v>0</v>
      </c>
      <c r="R32" s="21">
        <f t="shared" si="4"/>
        <v>0</v>
      </c>
      <c r="S32" s="21">
        <f t="shared" si="4"/>
        <v>0</v>
      </c>
      <c r="T32" s="21">
        <f t="shared" si="4"/>
        <v>0</v>
      </c>
      <c r="U32" s="21">
        <f t="shared" si="5"/>
        <v>0</v>
      </c>
      <c r="V32" s="21"/>
      <c r="W32" s="20"/>
    </row>
    <row r="33" spans="1:23" s="6" customFormat="1">
      <c r="A33" s="6" t="s">
        <v>1</v>
      </c>
      <c r="B33" s="18"/>
      <c r="C33" s="18"/>
      <c r="D33" s="18"/>
      <c r="E33" s="18"/>
      <c r="F33" s="18"/>
      <c r="G33" s="18"/>
      <c r="H33" s="18"/>
      <c r="I33" s="18"/>
      <c r="J33" s="37">
        <f t="shared" si="0"/>
        <v>0</v>
      </c>
      <c r="K33" s="18"/>
      <c r="L33" s="18"/>
      <c r="M33" s="18"/>
      <c r="N33" s="18"/>
      <c r="O33" s="27" t="str">
        <f t="shared" si="2"/>
        <v>D</v>
      </c>
      <c r="P33" s="25" t="str">
        <f t="shared" si="3"/>
        <v xml:space="preserve">Ca sera mieux la prochaine fois! </v>
      </c>
      <c r="Q33" s="21">
        <f t="shared" si="4"/>
        <v>0</v>
      </c>
      <c r="R33" s="21">
        <f t="shared" si="4"/>
        <v>0</v>
      </c>
      <c r="S33" s="21">
        <f t="shared" si="4"/>
        <v>0</v>
      </c>
      <c r="T33" s="21">
        <f t="shared" si="4"/>
        <v>0</v>
      </c>
      <c r="U33" s="21">
        <f t="shared" si="5"/>
        <v>0</v>
      </c>
      <c r="V33" s="21"/>
      <c r="W33" s="20"/>
    </row>
    <row r="34" spans="1:23" s="6" customFormat="1">
      <c r="A34" s="6" t="s">
        <v>2</v>
      </c>
      <c r="B34" s="18"/>
      <c r="C34" s="18"/>
      <c r="D34" s="18"/>
      <c r="E34" s="18"/>
      <c r="F34" s="18"/>
      <c r="G34" s="18"/>
      <c r="H34" s="18"/>
      <c r="I34" s="18"/>
      <c r="J34" s="37">
        <f t="shared" si="0"/>
        <v>0</v>
      </c>
      <c r="K34" s="18"/>
      <c r="L34" s="18"/>
      <c r="M34" s="18"/>
      <c r="N34" s="18"/>
      <c r="O34" s="27" t="str">
        <f t="shared" si="2"/>
        <v>D</v>
      </c>
      <c r="P34" s="25" t="str">
        <f t="shared" si="3"/>
        <v xml:space="preserve">Ca sera mieux la prochaine fois! </v>
      </c>
      <c r="Q34" s="21">
        <f t="shared" si="4"/>
        <v>0</v>
      </c>
      <c r="R34" s="21">
        <f t="shared" si="4"/>
        <v>0</v>
      </c>
      <c r="S34" s="21">
        <f t="shared" si="4"/>
        <v>0</v>
      </c>
      <c r="T34" s="21">
        <f t="shared" si="4"/>
        <v>0</v>
      </c>
      <c r="U34" s="21">
        <f t="shared" si="5"/>
        <v>0</v>
      </c>
      <c r="V34" s="21"/>
      <c r="W34" s="20"/>
    </row>
    <row r="35" spans="1:23" s="6" customFormat="1">
      <c r="A35" s="6" t="s">
        <v>0</v>
      </c>
      <c r="B35" s="18"/>
      <c r="C35" s="18"/>
      <c r="D35" s="18"/>
      <c r="E35" s="18"/>
      <c r="F35" s="18"/>
      <c r="G35" s="18"/>
      <c r="H35" s="18"/>
      <c r="I35" s="18"/>
      <c r="J35" s="37">
        <f t="shared" si="0"/>
        <v>0</v>
      </c>
      <c r="K35" s="18"/>
      <c r="L35" s="18"/>
      <c r="M35" s="18"/>
      <c r="N35" s="18"/>
      <c r="O35" s="27" t="str">
        <f t="shared" si="2"/>
        <v>D</v>
      </c>
      <c r="P35" s="25" t="str">
        <f t="shared" si="3"/>
        <v xml:space="preserve">Ca sera mieux la prochaine fois! </v>
      </c>
      <c r="Q35" s="21">
        <f t="shared" si="4"/>
        <v>0</v>
      </c>
      <c r="R35" s="21">
        <f t="shared" si="4"/>
        <v>0</v>
      </c>
      <c r="S35" s="21">
        <f t="shared" si="4"/>
        <v>0</v>
      </c>
      <c r="T35" s="21">
        <f t="shared" si="4"/>
        <v>0</v>
      </c>
      <c r="U35" s="21">
        <f t="shared" si="5"/>
        <v>0</v>
      </c>
      <c r="V35" s="21"/>
      <c r="W35" s="20"/>
    </row>
    <row r="36" spans="1:23" s="6" customFormat="1">
      <c r="A36" s="6" t="s">
        <v>1</v>
      </c>
      <c r="B36" s="18"/>
      <c r="C36" s="18"/>
      <c r="D36" s="18"/>
      <c r="E36" s="18"/>
      <c r="F36" s="18"/>
      <c r="G36" s="18"/>
      <c r="H36" s="18"/>
      <c r="I36" s="18"/>
      <c r="J36" s="37">
        <f t="shared" si="0"/>
        <v>0</v>
      </c>
      <c r="K36" s="18"/>
      <c r="L36" s="18"/>
      <c r="M36" s="18"/>
      <c r="N36" s="18"/>
      <c r="O36" s="27" t="str">
        <f t="shared" si="2"/>
        <v>D</v>
      </c>
      <c r="P36" s="25" t="str">
        <f t="shared" si="3"/>
        <v xml:space="preserve">Ca sera mieux la prochaine fois! </v>
      </c>
      <c r="Q36" s="21">
        <f t="shared" si="4"/>
        <v>0</v>
      </c>
      <c r="R36" s="21">
        <f t="shared" si="4"/>
        <v>0</v>
      </c>
      <c r="S36" s="21">
        <f t="shared" si="4"/>
        <v>0</v>
      </c>
      <c r="T36" s="21">
        <f t="shared" si="4"/>
        <v>0</v>
      </c>
      <c r="U36" s="21">
        <f t="shared" si="5"/>
        <v>0</v>
      </c>
      <c r="V36" s="21"/>
      <c r="W36" s="20"/>
    </row>
    <row r="37" spans="1:23" s="6" customFormat="1">
      <c r="A37" s="6" t="s">
        <v>2</v>
      </c>
      <c r="B37" s="18"/>
      <c r="C37" s="18"/>
      <c r="D37" s="18"/>
      <c r="E37" s="18"/>
      <c r="F37" s="18"/>
      <c r="G37" s="18"/>
      <c r="H37" s="18"/>
      <c r="I37" s="18"/>
      <c r="J37" s="37">
        <f t="shared" si="0"/>
        <v>0</v>
      </c>
      <c r="K37" s="18" t="s">
        <v>39</v>
      </c>
      <c r="L37" s="18" t="s">
        <v>39</v>
      </c>
      <c r="M37" s="18" t="s">
        <v>39</v>
      </c>
      <c r="N37" s="18" t="s">
        <v>39</v>
      </c>
      <c r="O37" s="27" t="str">
        <f t="shared" si="2"/>
        <v>D</v>
      </c>
      <c r="P37" s="25" t="str">
        <f t="shared" si="3"/>
        <v xml:space="preserve">Ca sera mieux la prochaine fois! </v>
      </c>
      <c r="Q37" s="21">
        <f t="shared" si="4"/>
        <v>0</v>
      </c>
      <c r="R37" s="21">
        <f t="shared" si="4"/>
        <v>0</v>
      </c>
      <c r="S37" s="21">
        <f t="shared" si="4"/>
        <v>0</v>
      </c>
      <c r="T37" s="21">
        <f t="shared" si="4"/>
        <v>0</v>
      </c>
      <c r="U37" s="21">
        <f t="shared" si="5"/>
        <v>0</v>
      </c>
      <c r="V37" s="21"/>
      <c r="W37" s="20"/>
    </row>
    <row r="38" spans="1:23" s="6" customFormat="1">
      <c r="A38" s="6" t="s">
        <v>0</v>
      </c>
      <c r="B38" s="18"/>
      <c r="C38" s="18"/>
      <c r="D38" s="18"/>
      <c r="E38" s="18"/>
      <c r="F38" s="18"/>
      <c r="G38" s="18"/>
      <c r="H38" s="18"/>
      <c r="I38" s="18"/>
      <c r="J38" s="37">
        <f t="shared" si="0"/>
        <v>0</v>
      </c>
      <c r="K38" s="18" t="s">
        <v>39</v>
      </c>
      <c r="L38" s="18" t="s">
        <v>39</v>
      </c>
      <c r="M38" s="18" t="s">
        <v>39</v>
      </c>
      <c r="N38" s="18" t="s">
        <v>39</v>
      </c>
      <c r="O38" s="27" t="str">
        <f t="shared" si="2"/>
        <v>D</v>
      </c>
      <c r="P38" s="25" t="str">
        <f t="shared" si="3"/>
        <v xml:space="preserve">Ca sera mieux la prochaine fois! </v>
      </c>
      <c r="Q38" s="21">
        <f t="shared" si="4"/>
        <v>0</v>
      </c>
      <c r="R38" s="21">
        <f t="shared" si="4"/>
        <v>0</v>
      </c>
      <c r="S38" s="21">
        <f t="shared" si="4"/>
        <v>0</v>
      </c>
      <c r="T38" s="21">
        <f t="shared" si="4"/>
        <v>0</v>
      </c>
      <c r="U38" s="21">
        <f t="shared" si="5"/>
        <v>0</v>
      </c>
      <c r="V38" s="21"/>
      <c r="W38" s="20"/>
    </row>
    <row r="39" spans="1:23" s="6" customFormat="1">
      <c r="A39" s="6" t="s">
        <v>2</v>
      </c>
      <c r="B39" s="18"/>
      <c r="C39" s="18"/>
      <c r="D39" s="18"/>
      <c r="E39" s="18"/>
      <c r="F39" s="18"/>
      <c r="G39" s="18"/>
      <c r="H39" s="18"/>
      <c r="I39" s="18"/>
      <c r="J39" s="37">
        <f t="shared" si="0"/>
        <v>0</v>
      </c>
      <c r="K39" s="18" t="s">
        <v>39</v>
      </c>
      <c r="L39" s="18" t="s">
        <v>39</v>
      </c>
      <c r="M39" s="18" t="s">
        <v>39</v>
      </c>
      <c r="N39" s="18" t="s">
        <v>39</v>
      </c>
      <c r="O39" s="27" t="str">
        <f t="shared" si="2"/>
        <v>D</v>
      </c>
      <c r="P39" s="25" t="str">
        <f t="shared" si="3"/>
        <v xml:space="preserve">Ca sera mieux la prochaine fois! </v>
      </c>
      <c r="Q39" s="21">
        <f t="shared" si="4"/>
        <v>0</v>
      </c>
      <c r="R39" s="21">
        <f t="shared" si="4"/>
        <v>0</v>
      </c>
      <c r="S39" s="21">
        <f t="shared" si="4"/>
        <v>0</v>
      </c>
      <c r="T39" s="21">
        <f t="shared" si="4"/>
        <v>0</v>
      </c>
      <c r="U39" s="21">
        <f t="shared" si="5"/>
        <v>0</v>
      </c>
      <c r="V39" s="21"/>
      <c r="W39" s="20"/>
    </row>
    <row r="40" spans="1:23" s="6" customFormat="1">
      <c r="A40" s="6" t="s">
        <v>0</v>
      </c>
      <c r="B40" s="18"/>
      <c r="C40" s="18"/>
      <c r="D40" s="18"/>
      <c r="E40" s="18"/>
      <c r="F40" s="18"/>
      <c r="G40" s="18"/>
      <c r="H40" s="18"/>
      <c r="I40" s="18"/>
      <c r="J40" s="37">
        <f t="shared" si="0"/>
        <v>0</v>
      </c>
      <c r="K40" s="18" t="s">
        <v>39</v>
      </c>
      <c r="L40" s="18" t="s">
        <v>39</v>
      </c>
      <c r="M40" s="18" t="s">
        <v>39</v>
      </c>
      <c r="N40" s="18" t="s">
        <v>39</v>
      </c>
      <c r="O40" s="27" t="str">
        <f t="shared" si="2"/>
        <v>D</v>
      </c>
      <c r="P40" s="25" t="str">
        <f t="shared" si="3"/>
        <v xml:space="preserve">Ca sera mieux la prochaine fois! </v>
      </c>
      <c r="Q40" s="21">
        <f t="shared" si="4"/>
        <v>0</v>
      </c>
      <c r="R40" s="21">
        <f t="shared" si="4"/>
        <v>0</v>
      </c>
      <c r="S40" s="21">
        <f t="shared" si="4"/>
        <v>0</v>
      </c>
      <c r="T40" s="21">
        <f t="shared" si="4"/>
        <v>0</v>
      </c>
      <c r="U40" s="21">
        <f t="shared" si="5"/>
        <v>0</v>
      </c>
      <c r="V40" s="21"/>
      <c r="W40" s="20"/>
    </row>
    <row r="41" spans="1:23" s="6" customFormat="1">
      <c r="A41" s="6" t="s">
        <v>0</v>
      </c>
      <c r="B41" s="18"/>
      <c r="C41" s="18"/>
      <c r="D41" s="18"/>
      <c r="E41" s="18"/>
      <c r="F41" s="18"/>
      <c r="G41" s="18"/>
      <c r="H41" s="18"/>
      <c r="I41" s="18"/>
      <c r="J41" s="37">
        <f t="shared" si="0"/>
        <v>0</v>
      </c>
      <c r="K41" s="18" t="s">
        <v>39</v>
      </c>
      <c r="L41" s="18" t="s">
        <v>39</v>
      </c>
      <c r="M41" s="18" t="s">
        <v>39</v>
      </c>
      <c r="N41" s="18" t="s">
        <v>39</v>
      </c>
      <c r="O41" s="27" t="str">
        <f>IF(U41&gt;9,"A",IF(U41&gt;6,"B",IF(U41&gt;2,"C","D")))</f>
        <v>D</v>
      </c>
      <c r="P41" s="25" t="str">
        <f t="shared" si="3"/>
        <v xml:space="preserve">Ca sera mieux la prochaine fois! 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5"/>
        <v>0</v>
      </c>
      <c r="V41" s="21"/>
      <c r="W41" s="20"/>
    </row>
    <row r="42" spans="1:23" s="6" customFormat="1">
      <c r="A42" s="6" t="s">
        <v>1</v>
      </c>
      <c r="B42" s="18"/>
      <c r="C42" s="18"/>
      <c r="D42" s="18"/>
      <c r="E42" s="18"/>
      <c r="F42" s="18"/>
      <c r="G42" s="18"/>
      <c r="H42" s="18"/>
      <c r="I42" s="18"/>
      <c r="J42" s="37">
        <f t="shared" si="0"/>
        <v>0</v>
      </c>
      <c r="K42" s="18" t="s">
        <v>39</v>
      </c>
      <c r="L42" s="18" t="s">
        <v>39</v>
      </c>
      <c r="M42" s="18" t="s">
        <v>39</v>
      </c>
      <c r="N42" s="18" t="s">
        <v>39</v>
      </c>
      <c r="O42" s="27" t="str">
        <f t="shared" si="2"/>
        <v>D</v>
      </c>
      <c r="P42" s="25" t="str">
        <f t="shared" si="3"/>
        <v xml:space="preserve">Ca sera mieux la prochaine fois! </v>
      </c>
      <c r="Q42" s="21">
        <f t="shared" si="4"/>
        <v>0</v>
      </c>
      <c r="R42" s="21">
        <f t="shared" si="4"/>
        <v>0</v>
      </c>
      <c r="S42" s="21">
        <f t="shared" si="4"/>
        <v>0</v>
      </c>
      <c r="T42" s="21">
        <f t="shared" si="4"/>
        <v>0</v>
      </c>
      <c r="U42" s="21">
        <f t="shared" si="5"/>
        <v>0</v>
      </c>
      <c r="V42" s="21"/>
      <c r="W42" s="20"/>
    </row>
    <row r="43" spans="1:23">
      <c r="P43" s="29"/>
    </row>
    <row r="44" spans="1:23">
      <c r="P44" s="29"/>
    </row>
    <row r="45" spans="1:23">
      <c r="P45" s="29"/>
    </row>
    <row r="46" spans="1:23">
      <c r="P46" s="29"/>
    </row>
    <row r="47" spans="1:23">
      <c r="A47" s="13" t="s">
        <v>3</v>
      </c>
      <c r="B47" s="13"/>
      <c r="C47" s="42">
        <f>W3+W4+W5</f>
        <v>0</v>
      </c>
      <c r="P47" s="29"/>
    </row>
    <row r="48" spans="1:23">
      <c r="P48" s="29"/>
    </row>
    <row r="49" spans="1:35">
      <c r="A49" s="4" t="s">
        <v>5</v>
      </c>
      <c r="B49" s="4"/>
      <c r="C49" s="4"/>
      <c r="D49" s="4"/>
      <c r="E49" s="4"/>
      <c r="F49" s="4"/>
      <c r="G49" s="4"/>
      <c r="H49" s="4"/>
      <c r="I49" s="4"/>
      <c r="J49" s="32"/>
      <c r="K49" s="4"/>
      <c r="L49" s="4"/>
      <c r="M49" s="4"/>
      <c r="N49" s="4"/>
      <c r="O49" s="4"/>
      <c r="P49" s="30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>
      <c r="P50" s="29"/>
    </row>
    <row r="51" spans="1:35">
      <c r="A51" s="15" t="s">
        <v>4</v>
      </c>
      <c r="B51" s="15"/>
      <c r="C51" s="15"/>
      <c r="P51" s="29"/>
    </row>
    <row r="52" spans="1:35">
      <c r="P52" s="29"/>
    </row>
    <row r="53" spans="1:35">
      <c r="P53" s="29"/>
    </row>
    <row r="54" spans="1:35" ht="102.6">
      <c r="B54" s="17" t="s">
        <v>13</v>
      </c>
      <c r="C54" s="17" t="s">
        <v>14</v>
      </c>
      <c r="D54" s="17" t="s">
        <v>15</v>
      </c>
      <c r="E54" s="17" t="s">
        <v>16</v>
      </c>
      <c r="F54" s="17" t="s">
        <v>30</v>
      </c>
      <c r="G54" s="17" t="s">
        <v>18</v>
      </c>
      <c r="H54" s="17" t="s">
        <v>19</v>
      </c>
      <c r="I54" s="17" t="s">
        <v>21</v>
      </c>
      <c r="J54" s="38"/>
      <c r="K54" s="22"/>
      <c r="L54" s="22"/>
      <c r="M54" s="22"/>
      <c r="N54" s="22"/>
      <c r="O54" s="22"/>
      <c r="P54" s="29"/>
    </row>
    <row r="55" spans="1:35">
      <c r="P55" s="29"/>
    </row>
    <row r="56" spans="1:35" ht="43.2">
      <c r="A56" s="31" t="s">
        <v>45</v>
      </c>
      <c r="B56" s="44">
        <f t="shared" ref="B56:I56" si="6">(COUNTIF(B11:B42,1)/($C$47+0.001))*100</f>
        <v>0</v>
      </c>
      <c r="C56" s="44">
        <f t="shared" si="6"/>
        <v>0</v>
      </c>
      <c r="D56" s="44">
        <f t="shared" si="6"/>
        <v>0</v>
      </c>
      <c r="E56" s="44">
        <f t="shared" si="6"/>
        <v>0</v>
      </c>
      <c r="F56" s="44">
        <f t="shared" si="6"/>
        <v>0</v>
      </c>
      <c r="G56" s="44">
        <f t="shared" si="6"/>
        <v>0</v>
      </c>
      <c r="H56" s="44">
        <f t="shared" si="6"/>
        <v>0</v>
      </c>
      <c r="I56" s="44">
        <f t="shared" si="6"/>
        <v>0</v>
      </c>
      <c r="P56" s="29"/>
    </row>
    <row r="57" spans="1:35">
      <c r="P57" s="29"/>
    </row>
    <row r="58" spans="1:35">
      <c r="A58" s="15" t="s">
        <v>6</v>
      </c>
      <c r="B58" s="15"/>
      <c r="C58" s="15"/>
      <c r="D58" s="15"/>
      <c r="P58" s="29"/>
    </row>
    <row r="59" spans="1:35">
      <c r="P59" s="29"/>
    </row>
    <row r="60" spans="1:35">
      <c r="A60" s="11" t="s">
        <v>46</v>
      </c>
      <c r="B60" s="11"/>
      <c r="C60" s="11"/>
      <c r="D60" s="11"/>
      <c r="E60" s="11"/>
      <c r="F60" s="45">
        <f>W3*100/($C$47+0.001)</f>
        <v>0</v>
      </c>
      <c r="P60" s="29"/>
    </row>
    <row r="61" spans="1:35">
      <c r="A61" s="12" t="s">
        <v>8</v>
      </c>
      <c r="B61" s="12"/>
      <c r="C61" s="12"/>
      <c r="D61" s="12"/>
      <c r="E61" s="12"/>
      <c r="F61" s="46">
        <f>W4*100/($C$47+0.001)</f>
        <v>0</v>
      </c>
      <c r="P61" s="29"/>
    </row>
    <row r="62" spans="1:35">
      <c r="A62" s="14" t="s">
        <v>9</v>
      </c>
      <c r="B62" s="14"/>
      <c r="C62" s="14"/>
      <c r="D62" s="14"/>
      <c r="E62" s="14"/>
      <c r="F62" s="47">
        <f>100-(F61+F60)</f>
        <v>100</v>
      </c>
      <c r="P62" s="29"/>
    </row>
    <row r="63" spans="1:35">
      <c r="P63" s="29"/>
    </row>
    <row r="64" spans="1:35">
      <c r="P64" s="29"/>
    </row>
    <row r="65" spans="1:16">
      <c r="A65" s="15" t="s">
        <v>33</v>
      </c>
      <c r="P65" s="29"/>
    </row>
    <row r="66" spans="1:16">
      <c r="A66" s="15"/>
      <c r="P66" s="29"/>
    </row>
    <row r="67" spans="1:16">
      <c r="P67" s="29"/>
    </row>
    <row r="68" spans="1:16">
      <c r="A68" s="11" t="s">
        <v>34</v>
      </c>
      <c r="B68" s="11"/>
      <c r="C68" s="11"/>
      <c r="D68" s="11"/>
      <c r="E68" s="11"/>
      <c r="F68" s="45">
        <f>(COUNTIF(O11:O42,"A"))*100/($C$47+0.001)</f>
        <v>0</v>
      </c>
      <c r="P68" s="29"/>
    </row>
    <row r="69" spans="1:16">
      <c r="A69" s="4" t="s">
        <v>35</v>
      </c>
      <c r="B69" s="4"/>
      <c r="C69" s="4"/>
      <c r="D69" s="4"/>
      <c r="E69" s="4"/>
      <c r="F69" s="43">
        <f>(COUNTIF(O11:O42,"B"))*100/($C$47+0.001)</f>
        <v>0</v>
      </c>
      <c r="P69" s="29"/>
    </row>
    <row r="70" spans="1:16">
      <c r="A70" s="12" t="s">
        <v>36</v>
      </c>
      <c r="B70" s="12"/>
      <c r="C70" s="12"/>
      <c r="D70" s="12"/>
      <c r="E70" s="12"/>
      <c r="F70" s="46">
        <f>(COUNTIF(O11:O42,"C"))*100/($C$47+0.001)</f>
        <v>0</v>
      </c>
      <c r="P70" s="29"/>
    </row>
    <row r="71" spans="1:16">
      <c r="A71" s="14" t="s">
        <v>37</v>
      </c>
      <c r="B71" s="14"/>
      <c r="C71" s="14"/>
      <c r="D71" s="14"/>
      <c r="E71" s="14"/>
      <c r="F71" s="47">
        <f>100-(F70+F69+F68)</f>
        <v>100</v>
      </c>
      <c r="P71" s="29"/>
    </row>
    <row r="72" spans="1:16">
      <c r="P72" s="29"/>
    </row>
    <row r="73" spans="1:16">
      <c r="P73" s="29"/>
    </row>
    <row r="74" spans="1:16">
      <c r="P74" s="29"/>
    </row>
    <row r="75" spans="1:16">
      <c r="P75" s="29"/>
    </row>
    <row r="76" spans="1:16">
      <c r="P76" s="29"/>
    </row>
    <row r="77" spans="1:16">
      <c r="P77" s="29"/>
    </row>
    <row r="78" spans="1:16">
      <c r="P78" s="29"/>
    </row>
    <row r="79" spans="1:16">
      <c r="P79" s="29"/>
    </row>
    <row r="80" spans="1:16">
      <c r="P80" s="29"/>
    </row>
    <row r="81" spans="16:16">
      <c r="P81" s="29"/>
    </row>
    <row r="82" spans="16:16">
      <c r="P82" s="29"/>
    </row>
    <row r="83" spans="16:16">
      <c r="P83" s="29"/>
    </row>
    <row r="84" spans="16:16">
      <c r="P84" s="29"/>
    </row>
    <row r="85" spans="16:16">
      <c r="P85" s="29"/>
    </row>
    <row r="86" spans="16:16">
      <c r="P86" s="29"/>
    </row>
    <row r="87" spans="16:16">
      <c r="P87" s="29"/>
    </row>
    <row r="88" spans="16:16">
      <c r="P88" s="29"/>
    </row>
    <row r="89" spans="16:16">
      <c r="P89" s="29"/>
    </row>
    <row r="90" spans="16:16">
      <c r="P90" s="29"/>
    </row>
    <row r="91" spans="16:16">
      <c r="P91" s="29"/>
    </row>
    <row r="92" spans="16:16">
      <c r="P92" s="29"/>
    </row>
    <row r="93" spans="16:16">
      <c r="P93" s="29"/>
    </row>
    <row r="94" spans="16:16">
      <c r="P94" s="29"/>
    </row>
    <row r="95" spans="16:16">
      <c r="P95" s="29"/>
    </row>
    <row r="96" spans="16:16">
      <c r="P96" s="29"/>
    </row>
    <row r="97" spans="16:16">
      <c r="P97" s="29"/>
    </row>
    <row r="98" spans="16:16">
      <c r="P98" s="29"/>
    </row>
    <row r="99" spans="16:16">
      <c r="P99" s="29"/>
    </row>
    <row r="100" spans="16:16">
      <c r="P100" s="29"/>
    </row>
    <row r="101" spans="16:16">
      <c r="P101" s="29"/>
    </row>
    <row r="102" spans="16:16">
      <c r="P102" s="29"/>
    </row>
    <row r="103" spans="16:16">
      <c r="P103" s="29"/>
    </row>
    <row r="104" spans="16:16">
      <c r="P104" s="29"/>
    </row>
    <row r="105" spans="16:16">
      <c r="P105" s="29"/>
    </row>
    <row r="106" spans="16:16">
      <c r="P106" s="29"/>
    </row>
    <row r="107" spans="16:16">
      <c r="P107" s="29"/>
    </row>
    <row r="108" spans="16:16">
      <c r="P108" s="29"/>
    </row>
    <row r="109" spans="16:16">
      <c r="P109" s="29"/>
    </row>
    <row r="110" spans="16:16">
      <c r="P110" s="29"/>
    </row>
    <row r="111" spans="16:16">
      <c r="P111" s="29"/>
    </row>
    <row r="112" spans="16:16">
      <c r="P112" s="29"/>
    </row>
    <row r="113" spans="16:16">
      <c r="P113" s="29"/>
    </row>
    <row r="114" spans="16:16">
      <c r="P114" s="29"/>
    </row>
    <row r="115" spans="16:16">
      <c r="P115" s="29"/>
    </row>
    <row r="116" spans="16:16">
      <c r="P116" s="29"/>
    </row>
    <row r="117" spans="16:16">
      <c r="P117" s="29"/>
    </row>
    <row r="118" spans="16:16">
      <c r="P118" s="29"/>
    </row>
    <row r="119" spans="16:16">
      <c r="P119" s="29"/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5"/>
  <dimension ref="A1:AI119"/>
  <sheetViews>
    <sheetView topLeftCell="J1" workbookViewId="0">
      <selection activeCell="W1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style="33" customWidth="1"/>
    <col min="11" max="14" width="3.6640625" customWidth="1"/>
    <col min="15" max="15" width="11.44140625" customWidth="1"/>
    <col min="16" max="16" width="29.5546875" style="21" customWidth="1"/>
    <col min="17" max="21" width="11.44140625" style="21" hidden="1" customWidth="1"/>
    <col min="22" max="22" width="11.5546875" style="21" hidden="1" customWidth="1"/>
    <col min="23" max="25" width="0" hidden="1" customWidth="1"/>
  </cols>
  <sheetData>
    <row r="1" spans="1:24" ht="21">
      <c r="A1" s="3" t="s">
        <v>10</v>
      </c>
      <c r="B1" s="3"/>
      <c r="C1" s="3"/>
      <c r="D1" s="3"/>
      <c r="E1" s="4"/>
      <c r="F1" s="4"/>
      <c r="G1" s="4"/>
      <c r="H1" s="4"/>
      <c r="I1" s="4"/>
      <c r="J1" s="32"/>
      <c r="K1" s="4"/>
      <c r="L1" s="4"/>
      <c r="M1" s="4"/>
      <c r="N1" s="4"/>
      <c r="O1" s="4"/>
      <c r="P1" s="29"/>
    </row>
    <row r="2" spans="1:24" ht="21">
      <c r="A2" s="1"/>
      <c r="B2" s="1"/>
      <c r="C2" s="1"/>
      <c r="D2" s="1"/>
      <c r="P2" s="29"/>
    </row>
    <row r="3" spans="1:24" ht="21">
      <c r="A3" s="2" t="s">
        <v>42</v>
      </c>
      <c r="B3" s="1"/>
      <c r="C3" s="1"/>
      <c r="D3" s="1"/>
      <c r="P3" s="29"/>
      <c r="W3">
        <f>COUNTIF(J11:J42,"&gt;=70")</f>
        <v>0</v>
      </c>
      <c r="X3">
        <f>COUNTIF(O11:O42,"A")</f>
        <v>0</v>
      </c>
    </row>
    <row r="4" spans="1:24" ht="21">
      <c r="A4" s="2" t="s">
        <v>32</v>
      </c>
      <c r="B4" s="1"/>
      <c r="C4" s="1"/>
      <c r="D4" s="1"/>
      <c r="P4" s="29"/>
      <c r="W4" s="39">
        <f>COUNTIF(J11:J42,"&gt;=40")-COUNTIF(J11:J42,"&gt;=70")</f>
        <v>0</v>
      </c>
      <c r="X4">
        <f>COUNTIF(O11:O42,"B")</f>
        <v>0</v>
      </c>
    </row>
    <row r="5" spans="1:24" ht="21">
      <c r="A5" s="48" t="s">
        <v>55</v>
      </c>
      <c r="B5" s="1"/>
      <c r="C5" s="1"/>
      <c r="D5" s="1"/>
      <c r="P5" s="29"/>
      <c r="W5" s="39">
        <f>COUNTIF(J11:J42,"&gt;0")-(W4+W3)</f>
        <v>0</v>
      </c>
      <c r="X5">
        <f>COUNTIF(O11:O42,"C")</f>
        <v>0</v>
      </c>
    </row>
    <row r="6" spans="1:24" ht="21">
      <c r="A6" s="2" t="s">
        <v>43</v>
      </c>
      <c r="B6" s="1"/>
      <c r="C6" s="1"/>
      <c r="D6" s="1"/>
      <c r="P6" s="29"/>
    </row>
    <row r="7" spans="1:24" ht="14.4" customHeight="1">
      <c r="A7" s="2"/>
      <c r="B7" s="1"/>
      <c r="C7" s="1"/>
      <c r="D7" s="1"/>
      <c r="P7" s="29"/>
    </row>
    <row r="8" spans="1:24" ht="46.2" customHeight="1">
      <c r="A8" s="1"/>
      <c r="B8" s="49" t="s">
        <v>12</v>
      </c>
      <c r="C8" s="50"/>
      <c r="D8" s="50"/>
      <c r="E8" s="51"/>
      <c r="F8" s="52" t="s">
        <v>17</v>
      </c>
      <c r="G8" s="53"/>
      <c r="H8" s="54"/>
      <c r="I8" s="26" t="s">
        <v>20</v>
      </c>
      <c r="J8" s="34"/>
      <c r="K8" s="28"/>
      <c r="L8" s="28"/>
      <c r="M8" s="28"/>
      <c r="N8" s="28"/>
      <c r="O8" s="28"/>
      <c r="P8" s="29"/>
    </row>
    <row r="9" spans="1:24" s="8" customFormat="1" ht="92.4" customHeight="1">
      <c r="A9" s="7"/>
      <c r="B9" s="17" t="s">
        <v>13</v>
      </c>
      <c r="C9" s="17" t="s">
        <v>14</v>
      </c>
      <c r="D9" s="17" t="s">
        <v>15</v>
      </c>
      <c r="E9" s="17" t="s">
        <v>16</v>
      </c>
      <c r="F9" s="17" t="s">
        <v>30</v>
      </c>
      <c r="G9" s="17" t="s">
        <v>18</v>
      </c>
      <c r="H9" s="17" t="s">
        <v>19</v>
      </c>
      <c r="I9" s="17" t="s">
        <v>21</v>
      </c>
      <c r="J9" s="35" t="s">
        <v>29</v>
      </c>
      <c r="K9" s="55" t="s">
        <v>22</v>
      </c>
      <c r="L9" s="56"/>
      <c r="M9" s="56"/>
      <c r="N9" s="56"/>
      <c r="O9" s="57"/>
      <c r="P9" s="23" t="s">
        <v>38</v>
      </c>
      <c r="Q9" s="21"/>
      <c r="R9" s="21"/>
      <c r="S9" s="21"/>
      <c r="T9" s="21"/>
      <c r="U9" s="21"/>
      <c r="V9" s="21"/>
      <c r="W9" s="19"/>
    </row>
    <row r="10" spans="1:24" s="8" customFormat="1" ht="18" customHeight="1">
      <c r="A10" s="9" t="s">
        <v>11</v>
      </c>
      <c r="B10" s="10" t="s">
        <v>40</v>
      </c>
      <c r="C10" s="10" t="s">
        <v>23</v>
      </c>
      <c r="D10" s="10" t="s">
        <v>26</v>
      </c>
      <c r="E10" s="10" t="s">
        <v>27</v>
      </c>
      <c r="F10" s="10" t="s">
        <v>24</v>
      </c>
      <c r="G10" s="10" t="s">
        <v>41</v>
      </c>
      <c r="H10" s="10" t="s">
        <v>25</v>
      </c>
      <c r="I10" s="10" t="s">
        <v>28</v>
      </c>
      <c r="J10" s="36"/>
      <c r="K10" s="10">
        <v>1</v>
      </c>
      <c r="L10" s="10">
        <v>4</v>
      </c>
      <c r="M10" s="10">
        <v>5</v>
      </c>
      <c r="N10" s="10">
        <v>6</v>
      </c>
      <c r="O10" s="10" t="s">
        <v>31</v>
      </c>
      <c r="P10" s="24"/>
      <c r="Q10" s="21"/>
      <c r="R10" s="21"/>
      <c r="S10" s="21"/>
      <c r="T10" s="21"/>
      <c r="U10" s="21"/>
      <c r="V10" s="21"/>
      <c r="W10" s="19"/>
    </row>
    <row r="11" spans="1:24" s="6" customFormat="1">
      <c r="A11" s="6" t="s">
        <v>0</v>
      </c>
      <c r="B11" s="18"/>
      <c r="C11" s="18"/>
      <c r="D11" s="18"/>
      <c r="E11" s="18"/>
      <c r="F11" s="18"/>
      <c r="G11" s="18"/>
      <c r="H11" s="18"/>
      <c r="I11" s="18"/>
      <c r="J11" s="37">
        <f t="shared" ref="J11:J42" si="0">SUM(B11:I11)*100/8</f>
        <v>0</v>
      </c>
      <c r="K11" s="18"/>
      <c r="L11" s="18"/>
      <c r="M11" s="18"/>
      <c r="N11" s="18"/>
      <c r="O11" s="27" t="str">
        <f>IF(U11&gt;9,"A",IF(U11&gt;6,"B",IF(U11&gt;2,"C","D")))</f>
        <v>D</v>
      </c>
      <c r="P11" s="25" t="str">
        <f>IF(J11&lt;40, "Ca sera mieux la prochaine fois! ", IF(J11&gt;70, "Bravo jeune scientifique !!!", "Tu y es presque!"))</f>
        <v xml:space="preserve">Ca sera mieux la prochaine fois! </v>
      </c>
      <c r="Q11" s="21">
        <f>IF(K11="A",3,IF(K11="B",2,IF(K11="C",1,0)))</f>
        <v>0</v>
      </c>
      <c r="R11" s="21">
        <f t="shared" ref="R11:T26" si="1">IF(L11="A",3,IF(L11="B",2,IF(L11="C",1,0)))</f>
        <v>0</v>
      </c>
      <c r="S11" s="21">
        <f t="shared" si="1"/>
        <v>0</v>
      </c>
      <c r="T11" s="21">
        <f t="shared" si="1"/>
        <v>0</v>
      </c>
      <c r="U11" s="21">
        <f>SUM(Q11:T11)</f>
        <v>0</v>
      </c>
      <c r="V11" s="21"/>
      <c r="W11" s="20"/>
    </row>
    <row r="12" spans="1:24" s="6" customFormat="1">
      <c r="A12" s="6" t="s">
        <v>1</v>
      </c>
      <c r="B12" s="18"/>
      <c r="C12" s="18"/>
      <c r="D12" s="18"/>
      <c r="E12" s="18"/>
      <c r="F12" s="18"/>
      <c r="G12" s="18"/>
      <c r="H12" s="18"/>
      <c r="I12" s="18"/>
      <c r="J12" s="37">
        <f t="shared" si="0"/>
        <v>0</v>
      </c>
      <c r="K12" s="18"/>
      <c r="L12" s="18"/>
      <c r="M12" s="18"/>
      <c r="N12" s="18"/>
      <c r="O12" s="27" t="str">
        <f t="shared" ref="O12:O42" si="2">IF(U12&gt;9,"A",IF(U12&gt;6,"B",IF(U12&gt;2,"C","D")))</f>
        <v>D</v>
      </c>
      <c r="P12" s="25" t="str">
        <f t="shared" ref="P12:P42" si="3">IF(J12&lt;40, "Ca sera mieux la prochaine fois! ", IF(J12&gt;70, "Bravo jeune scientifique !!!", "Tu y es presque!"))</f>
        <v xml:space="preserve">Ca sera mieux la prochaine fois! </v>
      </c>
      <c r="Q12" s="21">
        <f t="shared" ref="Q12:T42" si="4">IF(K12="A",3,IF(K12="B",2,IF(K12="C",1,0)))</f>
        <v>0</v>
      </c>
      <c r="R12" s="21">
        <f t="shared" si="1"/>
        <v>0</v>
      </c>
      <c r="S12" s="21">
        <f t="shared" si="1"/>
        <v>0</v>
      </c>
      <c r="T12" s="21">
        <f t="shared" si="1"/>
        <v>0</v>
      </c>
      <c r="U12" s="21">
        <f t="shared" ref="U12:U42" si="5">SUM(Q12:T12)</f>
        <v>0</v>
      </c>
      <c r="V12" s="21"/>
      <c r="W12" s="20"/>
    </row>
    <row r="13" spans="1:24" s="6" customFormat="1">
      <c r="A13" s="6" t="s">
        <v>2</v>
      </c>
      <c r="B13" s="18"/>
      <c r="C13" s="18"/>
      <c r="D13" s="18"/>
      <c r="E13" s="18"/>
      <c r="F13" s="18"/>
      <c r="G13" s="18"/>
      <c r="H13" s="18"/>
      <c r="I13" s="18"/>
      <c r="J13" s="37">
        <f t="shared" si="0"/>
        <v>0</v>
      </c>
      <c r="K13" s="18"/>
      <c r="L13" s="18"/>
      <c r="M13" s="18"/>
      <c r="N13" s="18"/>
      <c r="O13" s="27" t="str">
        <f t="shared" si="2"/>
        <v>D</v>
      </c>
      <c r="P13" s="25" t="str">
        <f t="shared" si="3"/>
        <v xml:space="preserve">Ca sera mieux la prochaine fois! </v>
      </c>
      <c r="Q13" s="21">
        <f t="shared" si="4"/>
        <v>0</v>
      </c>
      <c r="R13" s="21">
        <f t="shared" si="1"/>
        <v>0</v>
      </c>
      <c r="S13" s="21">
        <f t="shared" si="1"/>
        <v>0</v>
      </c>
      <c r="T13" s="21">
        <f t="shared" si="1"/>
        <v>0</v>
      </c>
      <c r="U13" s="21">
        <f t="shared" si="5"/>
        <v>0</v>
      </c>
      <c r="V13" s="21"/>
      <c r="W13" s="20"/>
    </row>
    <row r="14" spans="1:24" s="6" customFormat="1">
      <c r="A14" s="6" t="s">
        <v>0</v>
      </c>
      <c r="B14" s="18"/>
      <c r="C14" s="18"/>
      <c r="D14" s="18"/>
      <c r="E14" s="18"/>
      <c r="F14" s="18"/>
      <c r="G14" s="18"/>
      <c r="H14" s="18"/>
      <c r="I14" s="18"/>
      <c r="J14" s="37">
        <f t="shared" si="0"/>
        <v>0</v>
      </c>
      <c r="K14" s="18" t="s">
        <v>39</v>
      </c>
      <c r="L14" s="18" t="s">
        <v>39</v>
      </c>
      <c r="M14" s="18" t="s">
        <v>39</v>
      </c>
      <c r="N14" s="18" t="s">
        <v>39</v>
      </c>
      <c r="O14" s="27" t="str">
        <f t="shared" si="2"/>
        <v>D</v>
      </c>
      <c r="P14" s="25" t="str">
        <f t="shared" si="3"/>
        <v xml:space="preserve">Ca sera mieux la prochaine fois! </v>
      </c>
      <c r="Q14" s="21">
        <f t="shared" si="4"/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  <c r="U14" s="21">
        <f t="shared" si="5"/>
        <v>0</v>
      </c>
      <c r="V14" s="21"/>
      <c r="W14" s="20"/>
    </row>
    <row r="15" spans="1:24" s="6" customFormat="1">
      <c r="A15" s="6" t="s">
        <v>1</v>
      </c>
      <c r="B15" s="18"/>
      <c r="C15" s="18"/>
      <c r="D15" s="18"/>
      <c r="E15" s="18"/>
      <c r="F15" s="18"/>
      <c r="G15" s="18"/>
      <c r="H15" s="18"/>
      <c r="I15" s="18"/>
      <c r="J15" s="37">
        <f t="shared" si="0"/>
        <v>0</v>
      </c>
      <c r="K15" s="18"/>
      <c r="L15" s="18"/>
      <c r="M15" s="18"/>
      <c r="N15" s="18"/>
      <c r="O15" s="27" t="str">
        <f t="shared" si="2"/>
        <v>D</v>
      </c>
      <c r="P15" s="25" t="str">
        <f t="shared" si="3"/>
        <v xml:space="preserve">Ca sera mieux la prochaine fois! </v>
      </c>
      <c r="Q15" s="21">
        <f t="shared" si="4"/>
        <v>0</v>
      </c>
      <c r="R15" s="21">
        <f t="shared" si="1"/>
        <v>0</v>
      </c>
      <c r="S15" s="21">
        <f t="shared" si="1"/>
        <v>0</v>
      </c>
      <c r="T15" s="21">
        <f t="shared" si="1"/>
        <v>0</v>
      </c>
      <c r="U15" s="21">
        <f t="shared" si="5"/>
        <v>0</v>
      </c>
      <c r="V15" s="21"/>
      <c r="W15" s="20"/>
    </row>
    <row r="16" spans="1:24" s="6" customFormat="1">
      <c r="A16" s="6" t="s">
        <v>2</v>
      </c>
      <c r="B16" s="18"/>
      <c r="C16" s="18"/>
      <c r="D16" s="18"/>
      <c r="E16" s="18"/>
      <c r="F16" s="18"/>
      <c r="G16" s="18"/>
      <c r="H16" s="18"/>
      <c r="I16" s="18"/>
      <c r="J16" s="37">
        <f t="shared" si="0"/>
        <v>0</v>
      </c>
      <c r="K16" s="18"/>
      <c r="L16" s="18"/>
      <c r="M16" s="18"/>
      <c r="N16" s="18"/>
      <c r="O16" s="27" t="str">
        <f t="shared" si="2"/>
        <v>D</v>
      </c>
      <c r="P16" s="25" t="str">
        <f t="shared" si="3"/>
        <v xml:space="preserve">Ca sera mieux la prochaine fois! </v>
      </c>
      <c r="Q16" s="21">
        <f t="shared" si="4"/>
        <v>0</v>
      </c>
      <c r="R16" s="21">
        <f t="shared" si="1"/>
        <v>0</v>
      </c>
      <c r="S16" s="21">
        <f t="shared" si="1"/>
        <v>0</v>
      </c>
      <c r="T16" s="21">
        <f t="shared" si="1"/>
        <v>0</v>
      </c>
      <c r="U16" s="21">
        <f t="shared" si="5"/>
        <v>0</v>
      </c>
      <c r="V16" s="21"/>
      <c r="W16" s="20"/>
    </row>
    <row r="17" spans="1:23" s="6" customFormat="1">
      <c r="A17" s="6" t="s">
        <v>0</v>
      </c>
      <c r="B17" s="18"/>
      <c r="C17" s="18"/>
      <c r="D17" s="18"/>
      <c r="E17" s="18"/>
      <c r="F17" s="18"/>
      <c r="G17" s="18"/>
      <c r="H17" s="18"/>
      <c r="I17" s="18"/>
      <c r="J17" s="37">
        <f t="shared" si="0"/>
        <v>0</v>
      </c>
      <c r="K17" s="18"/>
      <c r="L17" s="18"/>
      <c r="M17" s="18"/>
      <c r="N17" s="18"/>
      <c r="O17" s="27" t="str">
        <f t="shared" si="2"/>
        <v>D</v>
      </c>
      <c r="P17" s="25" t="str">
        <f t="shared" si="3"/>
        <v xml:space="preserve">Ca sera mieux la prochaine fois! </v>
      </c>
      <c r="Q17" s="21">
        <f t="shared" si="4"/>
        <v>0</v>
      </c>
      <c r="R17" s="21">
        <f t="shared" si="1"/>
        <v>0</v>
      </c>
      <c r="S17" s="21">
        <f t="shared" si="1"/>
        <v>0</v>
      </c>
      <c r="T17" s="21">
        <f t="shared" si="1"/>
        <v>0</v>
      </c>
      <c r="U17" s="21">
        <f t="shared" si="5"/>
        <v>0</v>
      </c>
      <c r="V17" s="21"/>
      <c r="W17" s="20"/>
    </row>
    <row r="18" spans="1:23" s="6" customFormat="1">
      <c r="A18" s="6" t="s">
        <v>1</v>
      </c>
      <c r="B18" s="18"/>
      <c r="C18" s="18"/>
      <c r="D18" s="18"/>
      <c r="E18" s="18"/>
      <c r="F18" s="18"/>
      <c r="G18" s="18"/>
      <c r="H18" s="18"/>
      <c r="I18" s="18"/>
      <c r="J18" s="37">
        <f t="shared" si="0"/>
        <v>0</v>
      </c>
      <c r="K18" s="18"/>
      <c r="L18" s="18"/>
      <c r="M18" s="18"/>
      <c r="N18" s="18"/>
      <c r="O18" s="27" t="str">
        <f t="shared" si="2"/>
        <v>D</v>
      </c>
      <c r="P18" s="25" t="str">
        <f t="shared" si="3"/>
        <v xml:space="preserve">Ca sera mieux la prochaine fois! </v>
      </c>
      <c r="Q18" s="21">
        <f t="shared" si="4"/>
        <v>0</v>
      </c>
      <c r="R18" s="21">
        <f t="shared" si="1"/>
        <v>0</v>
      </c>
      <c r="S18" s="21">
        <f t="shared" si="1"/>
        <v>0</v>
      </c>
      <c r="T18" s="21">
        <f t="shared" si="1"/>
        <v>0</v>
      </c>
      <c r="U18" s="21">
        <f t="shared" si="5"/>
        <v>0</v>
      </c>
      <c r="V18" s="21"/>
      <c r="W18" s="20"/>
    </row>
    <row r="19" spans="1:23" s="6" customFormat="1">
      <c r="A19" s="6" t="s">
        <v>2</v>
      </c>
      <c r="B19" s="18"/>
      <c r="C19" s="18"/>
      <c r="D19" s="18"/>
      <c r="E19" s="18"/>
      <c r="F19" s="18"/>
      <c r="G19" s="18"/>
      <c r="H19" s="18"/>
      <c r="I19" s="18"/>
      <c r="J19" s="37">
        <f t="shared" si="0"/>
        <v>0</v>
      </c>
      <c r="K19" s="18"/>
      <c r="L19" s="18"/>
      <c r="M19" s="18"/>
      <c r="N19" s="18"/>
      <c r="O19" s="27" t="str">
        <f t="shared" si="2"/>
        <v>D</v>
      </c>
      <c r="P19" s="25" t="str">
        <f t="shared" si="3"/>
        <v xml:space="preserve">Ca sera mieux la prochaine fois! </v>
      </c>
      <c r="Q19" s="21">
        <f t="shared" si="4"/>
        <v>0</v>
      </c>
      <c r="R19" s="21">
        <f t="shared" si="1"/>
        <v>0</v>
      </c>
      <c r="S19" s="21">
        <f t="shared" si="1"/>
        <v>0</v>
      </c>
      <c r="T19" s="21">
        <f t="shared" si="1"/>
        <v>0</v>
      </c>
      <c r="U19" s="21">
        <f t="shared" si="5"/>
        <v>0</v>
      </c>
      <c r="V19" s="21"/>
      <c r="W19" s="20"/>
    </row>
    <row r="20" spans="1:23" s="6" customFormat="1">
      <c r="A20" s="6" t="s">
        <v>0</v>
      </c>
      <c r="B20" s="18"/>
      <c r="C20" s="18"/>
      <c r="D20" s="18"/>
      <c r="E20" s="18"/>
      <c r="F20" s="18"/>
      <c r="G20" s="18"/>
      <c r="H20" s="18"/>
      <c r="I20" s="18"/>
      <c r="J20" s="37">
        <f t="shared" si="0"/>
        <v>0</v>
      </c>
      <c r="K20" s="18"/>
      <c r="L20" s="18"/>
      <c r="M20" s="18"/>
      <c r="N20" s="18"/>
      <c r="O20" s="27" t="str">
        <f t="shared" si="2"/>
        <v>D</v>
      </c>
      <c r="P20" s="25" t="str">
        <f t="shared" si="3"/>
        <v xml:space="preserve">Ca sera mieux la prochaine fois! </v>
      </c>
      <c r="Q20" s="21">
        <f t="shared" si="4"/>
        <v>0</v>
      </c>
      <c r="R20" s="21">
        <f t="shared" si="1"/>
        <v>0</v>
      </c>
      <c r="S20" s="21">
        <f t="shared" si="1"/>
        <v>0</v>
      </c>
      <c r="T20" s="21">
        <f t="shared" si="1"/>
        <v>0</v>
      </c>
      <c r="U20" s="21">
        <f t="shared" si="5"/>
        <v>0</v>
      </c>
      <c r="V20" s="21"/>
      <c r="W20" s="20"/>
    </row>
    <row r="21" spans="1:23" s="6" customFormat="1">
      <c r="A21" s="6" t="s">
        <v>1</v>
      </c>
      <c r="B21" s="18"/>
      <c r="C21" s="18"/>
      <c r="D21" s="18"/>
      <c r="E21" s="18"/>
      <c r="F21" s="18"/>
      <c r="G21" s="18"/>
      <c r="H21" s="18"/>
      <c r="I21" s="18"/>
      <c r="J21" s="37">
        <f t="shared" si="0"/>
        <v>0</v>
      </c>
      <c r="K21" s="18"/>
      <c r="L21" s="18"/>
      <c r="M21" s="18"/>
      <c r="N21" s="18"/>
      <c r="O21" s="27" t="str">
        <f t="shared" si="2"/>
        <v>D</v>
      </c>
      <c r="P21" s="25" t="str">
        <f t="shared" si="3"/>
        <v xml:space="preserve">Ca sera mieux la prochaine fois! </v>
      </c>
      <c r="Q21" s="21">
        <f t="shared" si="4"/>
        <v>0</v>
      </c>
      <c r="R21" s="21">
        <f t="shared" si="1"/>
        <v>0</v>
      </c>
      <c r="S21" s="21">
        <f t="shared" si="1"/>
        <v>0</v>
      </c>
      <c r="T21" s="21">
        <f t="shared" si="1"/>
        <v>0</v>
      </c>
      <c r="U21" s="21">
        <f t="shared" si="5"/>
        <v>0</v>
      </c>
      <c r="V21" s="21"/>
      <c r="W21" s="20"/>
    </row>
    <row r="22" spans="1:23" s="6" customFormat="1">
      <c r="A22" s="6" t="s">
        <v>2</v>
      </c>
      <c r="B22" s="18"/>
      <c r="C22" s="18"/>
      <c r="D22" s="18"/>
      <c r="E22" s="18"/>
      <c r="F22" s="18"/>
      <c r="G22" s="18"/>
      <c r="H22" s="18"/>
      <c r="I22" s="18"/>
      <c r="J22" s="37">
        <f t="shared" si="0"/>
        <v>0</v>
      </c>
      <c r="K22" s="18"/>
      <c r="L22" s="18"/>
      <c r="M22" s="18"/>
      <c r="N22" s="18"/>
      <c r="O22" s="27" t="str">
        <f t="shared" si="2"/>
        <v>D</v>
      </c>
      <c r="P22" s="25" t="str">
        <f t="shared" si="3"/>
        <v xml:space="preserve">Ca sera mieux la prochaine fois! </v>
      </c>
      <c r="Q22" s="21">
        <f t="shared" si="4"/>
        <v>0</v>
      </c>
      <c r="R22" s="21">
        <f t="shared" si="1"/>
        <v>0</v>
      </c>
      <c r="S22" s="21">
        <f t="shared" si="1"/>
        <v>0</v>
      </c>
      <c r="T22" s="21">
        <f t="shared" si="1"/>
        <v>0</v>
      </c>
      <c r="U22" s="21">
        <f t="shared" si="5"/>
        <v>0</v>
      </c>
      <c r="V22" s="21"/>
      <c r="W22" s="20"/>
    </row>
    <row r="23" spans="1:23" s="6" customFormat="1">
      <c r="A23" s="6" t="s">
        <v>0</v>
      </c>
      <c r="B23" s="18"/>
      <c r="C23" s="18"/>
      <c r="D23" s="18"/>
      <c r="E23" s="18"/>
      <c r="F23" s="18"/>
      <c r="G23" s="18"/>
      <c r="H23" s="18"/>
      <c r="I23" s="18"/>
      <c r="J23" s="37">
        <f t="shared" si="0"/>
        <v>0</v>
      </c>
      <c r="K23" s="18"/>
      <c r="L23" s="18"/>
      <c r="M23" s="18"/>
      <c r="N23" s="18"/>
      <c r="O23" s="27" t="str">
        <f t="shared" si="2"/>
        <v>D</v>
      </c>
      <c r="P23" s="25" t="str">
        <f t="shared" si="3"/>
        <v xml:space="preserve">Ca sera mieux la prochaine fois! </v>
      </c>
      <c r="Q23" s="21">
        <f t="shared" si="4"/>
        <v>0</v>
      </c>
      <c r="R23" s="21">
        <f t="shared" si="1"/>
        <v>0</v>
      </c>
      <c r="S23" s="21">
        <f t="shared" si="1"/>
        <v>0</v>
      </c>
      <c r="T23" s="21">
        <f t="shared" si="1"/>
        <v>0</v>
      </c>
      <c r="U23" s="21">
        <f t="shared" si="5"/>
        <v>0</v>
      </c>
      <c r="V23" s="21"/>
      <c r="W23" s="20"/>
    </row>
    <row r="24" spans="1:23" s="6" customFormat="1">
      <c r="A24" s="6" t="s">
        <v>1</v>
      </c>
      <c r="B24" s="18"/>
      <c r="C24" s="18"/>
      <c r="D24" s="18"/>
      <c r="E24" s="18"/>
      <c r="F24" s="18"/>
      <c r="G24" s="18"/>
      <c r="H24" s="18"/>
      <c r="I24" s="18"/>
      <c r="J24" s="37">
        <f t="shared" si="0"/>
        <v>0</v>
      </c>
      <c r="K24" s="18"/>
      <c r="L24" s="18"/>
      <c r="M24" s="18"/>
      <c r="N24" s="18"/>
      <c r="O24" s="27" t="str">
        <f t="shared" si="2"/>
        <v>D</v>
      </c>
      <c r="P24" s="25" t="str">
        <f t="shared" si="3"/>
        <v xml:space="preserve">Ca sera mieux la prochaine fois! </v>
      </c>
      <c r="Q24" s="21">
        <f t="shared" si="4"/>
        <v>0</v>
      </c>
      <c r="R24" s="21">
        <f t="shared" si="1"/>
        <v>0</v>
      </c>
      <c r="S24" s="21">
        <f t="shared" si="1"/>
        <v>0</v>
      </c>
      <c r="T24" s="21">
        <f t="shared" si="1"/>
        <v>0</v>
      </c>
      <c r="U24" s="21">
        <f t="shared" si="5"/>
        <v>0</v>
      </c>
      <c r="V24" s="21"/>
      <c r="W24" s="20"/>
    </row>
    <row r="25" spans="1:23" s="6" customFormat="1">
      <c r="A25" s="6" t="s">
        <v>2</v>
      </c>
      <c r="B25" s="18"/>
      <c r="C25" s="18"/>
      <c r="D25" s="18"/>
      <c r="E25" s="18"/>
      <c r="F25" s="18"/>
      <c r="G25" s="18"/>
      <c r="H25" s="18"/>
      <c r="I25" s="18"/>
      <c r="J25" s="37">
        <f t="shared" si="0"/>
        <v>0</v>
      </c>
      <c r="K25" s="18"/>
      <c r="L25" s="18"/>
      <c r="M25" s="18"/>
      <c r="N25" s="18"/>
      <c r="O25" s="27" t="str">
        <f t="shared" si="2"/>
        <v>D</v>
      </c>
      <c r="P25" s="25" t="str">
        <f t="shared" si="3"/>
        <v xml:space="preserve">Ca sera mieux la prochaine fois! </v>
      </c>
      <c r="Q25" s="21">
        <f t="shared" si="4"/>
        <v>0</v>
      </c>
      <c r="R25" s="21">
        <f t="shared" si="1"/>
        <v>0</v>
      </c>
      <c r="S25" s="21">
        <f t="shared" si="1"/>
        <v>0</v>
      </c>
      <c r="T25" s="21">
        <f t="shared" si="1"/>
        <v>0</v>
      </c>
      <c r="U25" s="21">
        <f t="shared" si="5"/>
        <v>0</v>
      </c>
      <c r="V25" s="21"/>
      <c r="W25" s="20"/>
    </row>
    <row r="26" spans="1:23" s="6" customFormat="1">
      <c r="A26" s="6" t="s">
        <v>0</v>
      </c>
      <c r="B26" s="18"/>
      <c r="C26" s="18"/>
      <c r="D26" s="18"/>
      <c r="E26" s="18"/>
      <c r="F26" s="18"/>
      <c r="G26" s="18"/>
      <c r="H26" s="18"/>
      <c r="I26" s="18"/>
      <c r="J26" s="37">
        <f t="shared" si="0"/>
        <v>0</v>
      </c>
      <c r="K26" s="18"/>
      <c r="L26" s="18"/>
      <c r="M26" s="18"/>
      <c r="N26" s="18"/>
      <c r="O26" s="27" t="str">
        <f t="shared" si="2"/>
        <v>D</v>
      </c>
      <c r="P26" s="25" t="str">
        <f t="shared" si="3"/>
        <v xml:space="preserve">Ca sera mieux la prochaine fois! </v>
      </c>
      <c r="Q26" s="21">
        <f t="shared" si="4"/>
        <v>0</v>
      </c>
      <c r="R26" s="21">
        <f t="shared" si="1"/>
        <v>0</v>
      </c>
      <c r="S26" s="21">
        <f t="shared" si="1"/>
        <v>0</v>
      </c>
      <c r="T26" s="21">
        <f t="shared" si="1"/>
        <v>0</v>
      </c>
      <c r="U26" s="21">
        <f t="shared" si="5"/>
        <v>0</v>
      </c>
      <c r="V26" s="21"/>
      <c r="W26" s="20"/>
    </row>
    <row r="27" spans="1:23" s="6" customFormat="1">
      <c r="A27" s="6" t="s">
        <v>1</v>
      </c>
      <c r="B27" s="18"/>
      <c r="C27" s="18"/>
      <c r="D27" s="18"/>
      <c r="E27" s="18"/>
      <c r="F27" s="18"/>
      <c r="G27" s="18"/>
      <c r="H27" s="18"/>
      <c r="I27" s="18"/>
      <c r="J27" s="37">
        <f t="shared" si="0"/>
        <v>0</v>
      </c>
      <c r="K27" s="18"/>
      <c r="L27" s="18"/>
      <c r="M27" s="18"/>
      <c r="N27" s="18"/>
      <c r="O27" s="27" t="str">
        <f t="shared" si="2"/>
        <v>D</v>
      </c>
      <c r="P27" s="25" t="str">
        <f t="shared" si="3"/>
        <v xml:space="preserve">Ca sera mieux la prochaine fois! </v>
      </c>
      <c r="Q27" s="21">
        <f t="shared" si="4"/>
        <v>0</v>
      </c>
      <c r="R27" s="21">
        <f t="shared" si="4"/>
        <v>0</v>
      </c>
      <c r="S27" s="21">
        <f t="shared" si="4"/>
        <v>0</v>
      </c>
      <c r="T27" s="21">
        <f t="shared" si="4"/>
        <v>0</v>
      </c>
      <c r="U27" s="21">
        <f t="shared" si="5"/>
        <v>0</v>
      </c>
      <c r="V27" s="21"/>
      <c r="W27" s="20"/>
    </row>
    <row r="28" spans="1:23" s="6" customFormat="1">
      <c r="A28" s="6" t="s">
        <v>2</v>
      </c>
      <c r="B28" s="18"/>
      <c r="C28" s="18"/>
      <c r="D28" s="18"/>
      <c r="E28" s="18"/>
      <c r="F28" s="18"/>
      <c r="G28" s="18"/>
      <c r="H28" s="18"/>
      <c r="I28" s="18"/>
      <c r="J28" s="37">
        <f t="shared" si="0"/>
        <v>0</v>
      </c>
      <c r="K28" s="18"/>
      <c r="L28" s="18"/>
      <c r="M28" s="18"/>
      <c r="N28" s="18"/>
      <c r="O28" s="27" t="str">
        <f t="shared" si="2"/>
        <v>D</v>
      </c>
      <c r="P28" s="25" t="str">
        <f t="shared" si="3"/>
        <v xml:space="preserve">Ca sera mieux la prochaine fois! </v>
      </c>
      <c r="Q28" s="21">
        <f t="shared" si="4"/>
        <v>0</v>
      </c>
      <c r="R28" s="21">
        <f t="shared" si="4"/>
        <v>0</v>
      </c>
      <c r="S28" s="21">
        <f t="shared" si="4"/>
        <v>0</v>
      </c>
      <c r="T28" s="21">
        <f t="shared" si="4"/>
        <v>0</v>
      </c>
      <c r="U28" s="21">
        <f t="shared" si="5"/>
        <v>0</v>
      </c>
      <c r="V28" s="21"/>
      <c r="W28" s="20"/>
    </row>
    <row r="29" spans="1:23" s="6" customFormat="1">
      <c r="A29" s="6" t="s">
        <v>0</v>
      </c>
      <c r="B29" s="18"/>
      <c r="C29" s="18"/>
      <c r="D29" s="18"/>
      <c r="E29" s="18"/>
      <c r="F29" s="18"/>
      <c r="G29" s="18"/>
      <c r="H29" s="18"/>
      <c r="I29" s="18"/>
      <c r="J29" s="37">
        <f t="shared" si="0"/>
        <v>0</v>
      </c>
      <c r="K29" s="18"/>
      <c r="L29" s="18"/>
      <c r="M29" s="18"/>
      <c r="N29" s="18"/>
      <c r="O29" s="27" t="str">
        <f t="shared" si="2"/>
        <v>D</v>
      </c>
      <c r="P29" s="25" t="str">
        <f t="shared" si="3"/>
        <v xml:space="preserve">Ca sera mieux la prochaine fois! </v>
      </c>
      <c r="Q29" s="21">
        <f t="shared" si="4"/>
        <v>0</v>
      </c>
      <c r="R29" s="21">
        <f t="shared" si="4"/>
        <v>0</v>
      </c>
      <c r="S29" s="21">
        <f t="shared" si="4"/>
        <v>0</v>
      </c>
      <c r="T29" s="21">
        <f t="shared" si="4"/>
        <v>0</v>
      </c>
      <c r="U29" s="21">
        <f t="shared" si="5"/>
        <v>0</v>
      </c>
      <c r="V29" s="21"/>
      <c r="W29" s="20"/>
    </row>
    <row r="30" spans="1:23" s="6" customFormat="1">
      <c r="A30" s="6" t="s">
        <v>1</v>
      </c>
      <c r="B30" s="18"/>
      <c r="C30" s="18"/>
      <c r="D30" s="18"/>
      <c r="E30" s="18"/>
      <c r="F30" s="18"/>
      <c r="G30" s="18"/>
      <c r="H30" s="18"/>
      <c r="I30" s="18"/>
      <c r="J30" s="37">
        <f t="shared" si="0"/>
        <v>0</v>
      </c>
      <c r="K30" s="18"/>
      <c r="L30" s="18"/>
      <c r="M30" s="18"/>
      <c r="N30" s="18"/>
      <c r="O30" s="27" t="str">
        <f t="shared" si="2"/>
        <v>D</v>
      </c>
      <c r="P30" s="25" t="str">
        <f t="shared" si="3"/>
        <v xml:space="preserve">Ca sera mieux la prochaine fois! </v>
      </c>
      <c r="Q30" s="21">
        <f t="shared" si="4"/>
        <v>0</v>
      </c>
      <c r="R30" s="21">
        <f t="shared" si="4"/>
        <v>0</v>
      </c>
      <c r="S30" s="21">
        <f t="shared" si="4"/>
        <v>0</v>
      </c>
      <c r="T30" s="21">
        <f t="shared" si="4"/>
        <v>0</v>
      </c>
      <c r="U30" s="21">
        <f t="shared" si="5"/>
        <v>0</v>
      </c>
      <c r="V30" s="21"/>
      <c r="W30" s="20"/>
    </row>
    <row r="31" spans="1:23" s="6" customFormat="1">
      <c r="A31" s="6" t="s">
        <v>2</v>
      </c>
      <c r="B31" s="18"/>
      <c r="C31" s="18"/>
      <c r="D31" s="18"/>
      <c r="E31" s="18"/>
      <c r="F31" s="18"/>
      <c r="G31" s="18"/>
      <c r="H31" s="18"/>
      <c r="I31" s="18"/>
      <c r="J31" s="37">
        <f t="shared" si="0"/>
        <v>0</v>
      </c>
      <c r="K31" s="18"/>
      <c r="L31" s="18"/>
      <c r="M31" s="18"/>
      <c r="N31" s="18"/>
      <c r="O31" s="27" t="str">
        <f t="shared" si="2"/>
        <v>D</v>
      </c>
      <c r="P31" s="25" t="str">
        <f t="shared" si="3"/>
        <v xml:space="preserve">Ca sera mieux la prochaine fois! </v>
      </c>
      <c r="Q31" s="21">
        <f t="shared" si="4"/>
        <v>0</v>
      </c>
      <c r="R31" s="21">
        <f t="shared" si="4"/>
        <v>0</v>
      </c>
      <c r="S31" s="21">
        <f t="shared" si="4"/>
        <v>0</v>
      </c>
      <c r="T31" s="21">
        <f t="shared" si="4"/>
        <v>0</v>
      </c>
      <c r="U31" s="21">
        <f t="shared" si="5"/>
        <v>0</v>
      </c>
      <c r="V31" s="21"/>
      <c r="W31" s="20"/>
    </row>
    <row r="32" spans="1:23" s="6" customFormat="1">
      <c r="A32" s="6" t="s">
        <v>0</v>
      </c>
      <c r="B32" s="18"/>
      <c r="C32" s="18"/>
      <c r="D32" s="18"/>
      <c r="E32" s="18"/>
      <c r="F32" s="18"/>
      <c r="G32" s="18"/>
      <c r="H32" s="18"/>
      <c r="I32" s="18"/>
      <c r="J32" s="37">
        <f t="shared" si="0"/>
        <v>0</v>
      </c>
      <c r="K32" s="18"/>
      <c r="L32" s="18"/>
      <c r="M32" s="18"/>
      <c r="N32" s="18"/>
      <c r="O32" s="27" t="str">
        <f t="shared" si="2"/>
        <v>D</v>
      </c>
      <c r="P32" s="25" t="str">
        <f t="shared" si="3"/>
        <v xml:space="preserve">Ca sera mieux la prochaine fois! </v>
      </c>
      <c r="Q32" s="21">
        <f t="shared" si="4"/>
        <v>0</v>
      </c>
      <c r="R32" s="21">
        <f t="shared" si="4"/>
        <v>0</v>
      </c>
      <c r="S32" s="21">
        <f t="shared" si="4"/>
        <v>0</v>
      </c>
      <c r="T32" s="21">
        <f t="shared" si="4"/>
        <v>0</v>
      </c>
      <c r="U32" s="21">
        <f t="shared" si="5"/>
        <v>0</v>
      </c>
      <c r="V32" s="21"/>
      <c r="W32" s="20"/>
    </row>
    <row r="33" spans="1:23" s="6" customFormat="1">
      <c r="A33" s="6" t="s">
        <v>1</v>
      </c>
      <c r="B33" s="18"/>
      <c r="C33" s="18"/>
      <c r="D33" s="18"/>
      <c r="E33" s="18"/>
      <c r="F33" s="18"/>
      <c r="G33" s="18"/>
      <c r="H33" s="18"/>
      <c r="I33" s="18"/>
      <c r="J33" s="37">
        <f t="shared" si="0"/>
        <v>0</v>
      </c>
      <c r="K33" s="18"/>
      <c r="L33" s="18"/>
      <c r="M33" s="18"/>
      <c r="N33" s="18"/>
      <c r="O33" s="27" t="str">
        <f t="shared" si="2"/>
        <v>D</v>
      </c>
      <c r="P33" s="25" t="str">
        <f t="shared" si="3"/>
        <v xml:space="preserve">Ca sera mieux la prochaine fois! </v>
      </c>
      <c r="Q33" s="21">
        <f t="shared" si="4"/>
        <v>0</v>
      </c>
      <c r="R33" s="21">
        <f t="shared" si="4"/>
        <v>0</v>
      </c>
      <c r="S33" s="21">
        <f t="shared" si="4"/>
        <v>0</v>
      </c>
      <c r="T33" s="21">
        <f t="shared" si="4"/>
        <v>0</v>
      </c>
      <c r="U33" s="21">
        <f t="shared" si="5"/>
        <v>0</v>
      </c>
      <c r="V33" s="21"/>
      <c r="W33" s="20"/>
    </row>
    <row r="34" spans="1:23" s="6" customFormat="1">
      <c r="A34" s="6" t="s">
        <v>2</v>
      </c>
      <c r="B34" s="18"/>
      <c r="C34" s="18"/>
      <c r="D34" s="18"/>
      <c r="E34" s="18"/>
      <c r="F34" s="18"/>
      <c r="G34" s="18"/>
      <c r="H34" s="18"/>
      <c r="I34" s="18"/>
      <c r="J34" s="37">
        <f t="shared" si="0"/>
        <v>0</v>
      </c>
      <c r="K34" s="18"/>
      <c r="L34" s="18"/>
      <c r="M34" s="18"/>
      <c r="N34" s="18"/>
      <c r="O34" s="27" t="str">
        <f t="shared" si="2"/>
        <v>D</v>
      </c>
      <c r="P34" s="25" t="str">
        <f t="shared" si="3"/>
        <v xml:space="preserve">Ca sera mieux la prochaine fois! </v>
      </c>
      <c r="Q34" s="21">
        <f t="shared" si="4"/>
        <v>0</v>
      </c>
      <c r="R34" s="21">
        <f t="shared" si="4"/>
        <v>0</v>
      </c>
      <c r="S34" s="21">
        <f t="shared" si="4"/>
        <v>0</v>
      </c>
      <c r="T34" s="21">
        <f t="shared" si="4"/>
        <v>0</v>
      </c>
      <c r="U34" s="21">
        <f t="shared" si="5"/>
        <v>0</v>
      </c>
      <c r="V34" s="21"/>
      <c r="W34" s="20"/>
    </row>
    <row r="35" spans="1:23" s="6" customFormat="1">
      <c r="A35" s="6" t="s">
        <v>0</v>
      </c>
      <c r="B35" s="18"/>
      <c r="C35" s="18"/>
      <c r="D35" s="18"/>
      <c r="E35" s="18"/>
      <c r="F35" s="18"/>
      <c r="G35" s="18"/>
      <c r="H35" s="18"/>
      <c r="I35" s="18"/>
      <c r="J35" s="37">
        <f t="shared" si="0"/>
        <v>0</v>
      </c>
      <c r="K35" s="18"/>
      <c r="L35" s="18"/>
      <c r="M35" s="18"/>
      <c r="N35" s="18"/>
      <c r="O35" s="27" t="str">
        <f t="shared" si="2"/>
        <v>D</v>
      </c>
      <c r="P35" s="25" t="str">
        <f t="shared" si="3"/>
        <v xml:space="preserve">Ca sera mieux la prochaine fois! </v>
      </c>
      <c r="Q35" s="21">
        <f t="shared" si="4"/>
        <v>0</v>
      </c>
      <c r="R35" s="21">
        <f t="shared" si="4"/>
        <v>0</v>
      </c>
      <c r="S35" s="21">
        <f t="shared" si="4"/>
        <v>0</v>
      </c>
      <c r="T35" s="21">
        <f t="shared" si="4"/>
        <v>0</v>
      </c>
      <c r="U35" s="21">
        <f t="shared" si="5"/>
        <v>0</v>
      </c>
      <c r="V35" s="21"/>
      <c r="W35" s="20"/>
    </row>
    <row r="36" spans="1:23" s="6" customFormat="1">
      <c r="A36" s="6" t="s">
        <v>1</v>
      </c>
      <c r="B36" s="18"/>
      <c r="C36" s="18"/>
      <c r="D36" s="18"/>
      <c r="E36" s="18"/>
      <c r="F36" s="18"/>
      <c r="G36" s="18"/>
      <c r="H36" s="18"/>
      <c r="I36" s="18"/>
      <c r="J36" s="37">
        <f t="shared" si="0"/>
        <v>0</v>
      </c>
      <c r="K36" s="18"/>
      <c r="L36" s="18"/>
      <c r="M36" s="18"/>
      <c r="N36" s="18"/>
      <c r="O36" s="27" t="str">
        <f t="shared" si="2"/>
        <v>D</v>
      </c>
      <c r="P36" s="25" t="str">
        <f t="shared" si="3"/>
        <v xml:space="preserve">Ca sera mieux la prochaine fois! </v>
      </c>
      <c r="Q36" s="21">
        <f t="shared" si="4"/>
        <v>0</v>
      </c>
      <c r="R36" s="21">
        <f t="shared" si="4"/>
        <v>0</v>
      </c>
      <c r="S36" s="21">
        <f t="shared" si="4"/>
        <v>0</v>
      </c>
      <c r="T36" s="21">
        <f t="shared" si="4"/>
        <v>0</v>
      </c>
      <c r="U36" s="21">
        <f t="shared" si="5"/>
        <v>0</v>
      </c>
      <c r="V36" s="21"/>
      <c r="W36" s="20"/>
    </row>
    <row r="37" spans="1:23" s="6" customFormat="1">
      <c r="A37" s="6" t="s">
        <v>2</v>
      </c>
      <c r="B37" s="18"/>
      <c r="C37" s="18"/>
      <c r="D37" s="18"/>
      <c r="E37" s="18"/>
      <c r="F37" s="18"/>
      <c r="G37" s="18"/>
      <c r="H37" s="18"/>
      <c r="I37" s="18"/>
      <c r="J37" s="37">
        <f t="shared" si="0"/>
        <v>0</v>
      </c>
      <c r="K37" s="18" t="s">
        <v>39</v>
      </c>
      <c r="L37" s="18" t="s">
        <v>39</v>
      </c>
      <c r="M37" s="18" t="s">
        <v>39</v>
      </c>
      <c r="N37" s="18" t="s">
        <v>39</v>
      </c>
      <c r="O37" s="27" t="str">
        <f t="shared" si="2"/>
        <v>D</v>
      </c>
      <c r="P37" s="25" t="str">
        <f t="shared" si="3"/>
        <v xml:space="preserve">Ca sera mieux la prochaine fois! </v>
      </c>
      <c r="Q37" s="21">
        <f t="shared" si="4"/>
        <v>0</v>
      </c>
      <c r="R37" s="21">
        <f t="shared" si="4"/>
        <v>0</v>
      </c>
      <c r="S37" s="21">
        <f t="shared" si="4"/>
        <v>0</v>
      </c>
      <c r="T37" s="21">
        <f t="shared" si="4"/>
        <v>0</v>
      </c>
      <c r="U37" s="21">
        <f t="shared" si="5"/>
        <v>0</v>
      </c>
      <c r="V37" s="21"/>
      <c r="W37" s="20"/>
    </row>
    <row r="38" spans="1:23" s="6" customFormat="1">
      <c r="A38" s="6" t="s">
        <v>0</v>
      </c>
      <c r="B38" s="18"/>
      <c r="C38" s="18"/>
      <c r="D38" s="18"/>
      <c r="E38" s="18"/>
      <c r="F38" s="18"/>
      <c r="G38" s="18"/>
      <c r="H38" s="18"/>
      <c r="I38" s="18"/>
      <c r="J38" s="37">
        <f t="shared" si="0"/>
        <v>0</v>
      </c>
      <c r="K38" s="18" t="s">
        <v>39</v>
      </c>
      <c r="L38" s="18" t="s">
        <v>39</v>
      </c>
      <c r="M38" s="18" t="s">
        <v>39</v>
      </c>
      <c r="N38" s="18" t="s">
        <v>39</v>
      </c>
      <c r="O38" s="27" t="str">
        <f t="shared" si="2"/>
        <v>D</v>
      </c>
      <c r="P38" s="25" t="str">
        <f t="shared" si="3"/>
        <v xml:space="preserve">Ca sera mieux la prochaine fois! </v>
      </c>
      <c r="Q38" s="21">
        <f t="shared" si="4"/>
        <v>0</v>
      </c>
      <c r="R38" s="21">
        <f t="shared" si="4"/>
        <v>0</v>
      </c>
      <c r="S38" s="21">
        <f t="shared" si="4"/>
        <v>0</v>
      </c>
      <c r="T38" s="21">
        <f t="shared" si="4"/>
        <v>0</v>
      </c>
      <c r="U38" s="21">
        <f t="shared" si="5"/>
        <v>0</v>
      </c>
      <c r="V38" s="21"/>
      <c r="W38" s="20"/>
    </row>
    <row r="39" spans="1:23" s="6" customFormat="1">
      <c r="A39" s="6" t="s">
        <v>2</v>
      </c>
      <c r="B39" s="18"/>
      <c r="C39" s="18"/>
      <c r="D39" s="18"/>
      <c r="E39" s="18"/>
      <c r="F39" s="18"/>
      <c r="G39" s="18"/>
      <c r="H39" s="18"/>
      <c r="I39" s="18"/>
      <c r="J39" s="37">
        <f t="shared" si="0"/>
        <v>0</v>
      </c>
      <c r="K39" s="18" t="s">
        <v>39</v>
      </c>
      <c r="L39" s="18" t="s">
        <v>39</v>
      </c>
      <c r="M39" s="18" t="s">
        <v>39</v>
      </c>
      <c r="N39" s="18" t="s">
        <v>39</v>
      </c>
      <c r="O39" s="27" t="str">
        <f t="shared" si="2"/>
        <v>D</v>
      </c>
      <c r="P39" s="25" t="str">
        <f t="shared" si="3"/>
        <v xml:space="preserve">Ca sera mieux la prochaine fois! </v>
      </c>
      <c r="Q39" s="21">
        <f t="shared" si="4"/>
        <v>0</v>
      </c>
      <c r="R39" s="21">
        <f t="shared" si="4"/>
        <v>0</v>
      </c>
      <c r="S39" s="21">
        <f t="shared" si="4"/>
        <v>0</v>
      </c>
      <c r="T39" s="21">
        <f t="shared" si="4"/>
        <v>0</v>
      </c>
      <c r="U39" s="21">
        <f t="shared" si="5"/>
        <v>0</v>
      </c>
      <c r="V39" s="21"/>
      <c r="W39" s="20"/>
    </row>
    <row r="40" spans="1:23" s="6" customFormat="1">
      <c r="A40" s="6" t="s">
        <v>0</v>
      </c>
      <c r="B40" s="18"/>
      <c r="C40" s="18"/>
      <c r="D40" s="18"/>
      <c r="E40" s="18"/>
      <c r="F40" s="18"/>
      <c r="G40" s="18"/>
      <c r="H40" s="18"/>
      <c r="I40" s="18"/>
      <c r="J40" s="37">
        <f t="shared" si="0"/>
        <v>0</v>
      </c>
      <c r="K40" s="18" t="s">
        <v>39</v>
      </c>
      <c r="L40" s="18" t="s">
        <v>39</v>
      </c>
      <c r="M40" s="18" t="s">
        <v>39</v>
      </c>
      <c r="N40" s="18" t="s">
        <v>39</v>
      </c>
      <c r="O40" s="27" t="str">
        <f t="shared" si="2"/>
        <v>D</v>
      </c>
      <c r="P40" s="25" t="str">
        <f t="shared" si="3"/>
        <v xml:space="preserve">Ca sera mieux la prochaine fois! </v>
      </c>
      <c r="Q40" s="21">
        <f t="shared" si="4"/>
        <v>0</v>
      </c>
      <c r="R40" s="21">
        <f t="shared" si="4"/>
        <v>0</v>
      </c>
      <c r="S40" s="21">
        <f t="shared" si="4"/>
        <v>0</v>
      </c>
      <c r="T40" s="21">
        <f t="shared" si="4"/>
        <v>0</v>
      </c>
      <c r="U40" s="21">
        <f t="shared" si="5"/>
        <v>0</v>
      </c>
      <c r="V40" s="21"/>
      <c r="W40" s="20"/>
    </row>
    <row r="41" spans="1:23" s="6" customFormat="1">
      <c r="A41" s="6" t="s">
        <v>0</v>
      </c>
      <c r="B41" s="18"/>
      <c r="C41" s="18"/>
      <c r="D41" s="18"/>
      <c r="E41" s="18"/>
      <c r="F41" s="18"/>
      <c r="G41" s="18"/>
      <c r="H41" s="18"/>
      <c r="I41" s="18"/>
      <c r="J41" s="37">
        <f t="shared" si="0"/>
        <v>0</v>
      </c>
      <c r="K41" s="18" t="s">
        <v>39</v>
      </c>
      <c r="L41" s="18" t="s">
        <v>39</v>
      </c>
      <c r="M41" s="18" t="s">
        <v>39</v>
      </c>
      <c r="N41" s="18" t="s">
        <v>39</v>
      </c>
      <c r="O41" s="27" t="str">
        <f>IF(U41&gt;9,"A",IF(U41&gt;6,"B",IF(U41&gt;2,"C","D")))</f>
        <v>D</v>
      </c>
      <c r="P41" s="25" t="str">
        <f t="shared" si="3"/>
        <v xml:space="preserve">Ca sera mieux la prochaine fois! 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5"/>
        <v>0</v>
      </c>
      <c r="V41" s="21"/>
      <c r="W41" s="20"/>
    </row>
    <row r="42" spans="1:23" s="6" customFormat="1">
      <c r="A42" s="6" t="s">
        <v>1</v>
      </c>
      <c r="B42" s="18"/>
      <c r="C42" s="18"/>
      <c r="D42" s="18"/>
      <c r="E42" s="18"/>
      <c r="F42" s="18"/>
      <c r="G42" s="18"/>
      <c r="H42" s="18"/>
      <c r="I42" s="18"/>
      <c r="J42" s="37">
        <f t="shared" si="0"/>
        <v>0</v>
      </c>
      <c r="K42" s="18" t="s">
        <v>39</v>
      </c>
      <c r="L42" s="18" t="s">
        <v>39</v>
      </c>
      <c r="M42" s="18" t="s">
        <v>39</v>
      </c>
      <c r="N42" s="18" t="s">
        <v>39</v>
      </c>
      <c r="O42" s="27" t="str">
        <f t="shared" si="2"/>
        <v>D</v>
      </c>
      <c r="P42" s="25" t="str">
        <f t="shared" si="3"/>
        <v xml:space="preserve">Ca sera mieux la prochaine fois! </v>
      </c>
      <c r="Q42" s="21">
        <f t="shared" si="4"/>
        <v>0</v>
      </c>
      <c r="R42" s="21">
        <f t="shared" si="4"/>
        <v>0</v>
      </c>
      <c r="S42" s="21">
        <f t="shared" si="4"/>
        <v>0</v>
      </c>
      <c r="T42" s="21">
        <f t="shared" si="4"/>
        <v>0</v>
      </c>
      <c r="U42" s="21">
        <f t="shared" si="5"/>
        <v>0</v>
      </c>
      <c r="V42" s="21"/>
      <c r="W42" s="20"/>
    </row>
    <row r="43" spans="1:23">
      <c r="P43" s="29"/>
    </row>
    <row r="44" spans="1:23">
      <c r="P44" s="29"/>
    </row>
    <row r="45" spans="1:23">
      <c r="P45" s="29"/>
    </row>
    <row r="46" spans="1:23">
      <c r="P46" s="29"/>
    </row>
    <row r="47" spans="1:23">
      <c r="A47" s="13" t="s">
        <v>3</v>
      </c>
      <c r="B47" s="13"/>
      <c r="C47" s="42">
        <f>W3+W4+W5</f>
        <v>0</v>
      </c>
      <c r="P47" s="29"/>
    </row>
    <row r="48" spans="1:23">
      <c r="P48" s="29"/>
    </row>
    <row r="49" spans="1:35">
      <c r="A49" s="4" t="s">
        <v>5</v>
      </c>
      <c r="B49" s="4"/>
      <c r="C49" s="4"/>
      <c r="D49" s="4"/>
      <c r="E49" s="4"/>
      <c r="F49" s="4"/>
      <c r="G49" s="4"/>
      <c r="H49" s="4"/>
      <c r="I49" s="4"/>
      <c r="J49" s="32"/>
      <c r="K49" s="4"/>
      <c r="L49" s="4"/>
      <c r="M49" s="4"/>
      <c r="N49" s="4"/>
      <c r="O49" s="4"/>
      <c r="P49" s="30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>
      <c r="P50" s="29"/>
    </row>
    <row r="51" spans="1:35">
      <c r="A51" s="15" t="s">
        <v>4</v>
      </c>
      <c r="B51" s="15"/>
      <c r="C51" s="15"/>
      <c r="P51" s="29"/>
    </row>
    <row r="52" spans="1:35">
      <c r="P52" s="29"/>
    </row>
    <row r="53" spans="1:35">
      <c r="P53" s="29"/>
    </row>
    <row r="54" spans="1:35" ht="102.6">
      <c r="B54" s="17" t="s">
        <v>13</v>
      </c>
      <c r="C54" s="17" t="s">
        <v>14</v>
      </c>
      <c r="D54" s="17" t="s">
        <v>15</v>
      </c>
      <c r="E54" s="17" t="s">
        <v>16</v>
      </c>
      <c r="F54" s="17" t="s">
        <v>30</v>
      </c>
      <c r="G54" s="17" t="s">
        <v>18</v>
      </c>
      <c r="H54" s="17" t="s">
        <v>19</v>
      </c>
      <c r="I54" s="17" t="s">
        <v>21</v>
      </c>
      <c r="J54" s="38"/>
      <c r="K54" s="22"/>
      <c r="L54" s="22"/>
      <c r="M54" s="22"/>
      <c r="N54" s="22"/>
      <c r="O54" s="22"/>
      <c r="P54" s="29"/>
    </row>
    <row r="55" spans="1:35">
      <c r="P55" s="29"/>
    </row>
    <row r="56" spans="1:35" ht="43.2">
      <c r="A56" s="31" t="s">
        <v>45</v>
      </c>
      <c r="B56" s="44">
        <f t="shared" ref="B56:I56" si="6">(COUNTIF(B11:B42,1)/($C$47+0.001))*100</f>
        <v>0</v>
      </c>
      <c r="C56" s="44">
        <f t="shared" si="6"/>
        <v>0</v>
      </c>
      <c r="D56" s="44">
        <f t="shared" si="6"/>
        <v>0</v>
      </c>
      <c r="E56" s="44">
        <f t="shared" si="6"/>
        <v>0</v>
      </c>
      <c r="F56" s="44">
        <f t="shared" si="6"/>
        <v>0</v>
      </c>
      <c r="G56" s="44">
        <f t="shared" si="6"/>
        <v>0</v>
      </c>
      <c r="H56" s="44">
        <f t="shared" si="6"/>
        <v>0</v>
      </c>
      <c r="I56" s="44">
        <f t="shared" si="6"/>
        <v>0</v>
      </c>
      <c r="P56" s="29"/>
    </row>
    <row r="57" spans="1:35">
      <c r="P57" s="29"/>
    </row>
    <row r="58" spans="1:35">
      <c r="A58" s="15" t="s">
        <v>6</v>
      </c>
      <c r="B58" s="15"/>
      <c r="C58" s="15"/>
      <c r="D58" s="15"/>
      <c r="P58" s="29"/>
    </row>
    <row r="59" spans="1:35">
      <c r="P59" s="29"/>
    </row>
    <row r="60" spans="1:35">
      <c r="A60" s="11" t="s">
        <v>46</v>
      </c>
      <c r="B60" s="11"/>
      <c r="C60" s="11"/>
      <c r="D60" s="11"/>
      <c r="E60" s="11"/>
      <c r="F60" s="45">
        <f>W3*100/($C$47+0.001)</f>
        <v>0</v>
      </c>
      <c r="P60" s="29"/>
    </row>
    <row r="61" spans="1:35">
      <c r="A61" s="12" t="s">
        <v>8</v>
      </c>
      <c r="B61" s="12"/>
      <c r="C61" s="12"/>
      <c r="D61" s="12"/>
      <c r="E61" s="12"/>
      <c r="F61" s="46">
        <f>W4*100/($C$47+0.001)</f>
        <v>0</v>
      </c>
      <c r="P61" s="29"/>
    </row>
    <row r="62" spans="1:35">
      <c r="A62" s="14" t="s">
        <v>9</v>
      </c>
      <c r="B62" s="14"/>
      <c r="C62" s="14"/>
      <c r="D62" s="14"/>
      <c r="E62" s="14"/>
      <c r="F62" s="47">
        <f>100-(F61+F60)</f>
        <v>100</v>
      </c>
      <c r="P62" s="29"/>
    </row>
    <row r="63" spans="1:35">
      <c r="P63" s="29"/>
    </row>
    <row r="64" spans="1:35">
      <c r="P64" s="29"/>
    </row>
    <row r="65" spans="1:16">
      <c r="A65" s="15" t="s">
        <v>33</v>
      </c>
      <c r="P65" s="29"/>
    </row>
    <row r="66" spans="1:16">
      <c r="A66" s="15"/>
      <c r="P66" s="29"/>
    </row>
    <row r="67" spans="1:16">
      <c r="P67" s="29"/>
    </row>
    <row r="68" spans="1:16">
      <c r="A68" s="11" t="s">
        <v>34</v>
      </c>
      <c r="B68" s="11"/>
      <c r="C68" s="11"/>
      <c r="D68" s="11"/>
      <c r="E68" s="11"/>
      <c r="F68" s="45">
        <f>(COUNTIF(O11:O42,"A"))*100/($C$47+0.001)</f>
        <v>0</v>
      </c>
      <c r="P68" s="29"/>
    </row>
    <row r="69" spans="1:16">
      <c r="A69" s="4" t="s">
        <v>35</v>
      </c>
      <c r="B69" s="4"/>
      <c r="C69" s="4"/>
      <c r="D69" s="4"/>
      <c r="E69" s="4"/>
      <c r="F69" s="43">
        <f>(COUNTIF(O11:O42,"B"))*100/($C$47+0.001)</f>
        <v>0</v>
      </c>
      <c r="P69" s="29"/>
    </row>
    <row r="70" spans="1:16">
      <c r="A70" s="12" t="s">
        <v>36</v>
      </c>
      <c r="B70" s="12"/>
      <c r="C70" s="12"/>
      <c r="D70" s="12"/>
      <c r="E70" s="12"/>
      <c r="F70" s="46">
        <f>(COUNTIF(O11:O42,"C"))*100/($C$47+0.001)</f>
        <v>0</v>
      </c>
      <c r="P70" s="29"/>
    </row>
    <row r="71" spans="1:16">
      <c r="A71" s="14" t="s">
        <v>37</v>
      </c>
      <c r="B71" s="14"/>
      <c r="C71" s="14"/>
      <c r="D71" s="14"/>
      <c r="E71" s="14"/>
      <c r="F71" s="47">
        <f>100-(F70+F69+F68)</f>
        <v>100</v>
      </c>
      <c r="P71" s="29"/>
    </row>
    <row r="72" spans="1:16">
      <c r="P72" s="29"/>
    </row>
    <row r="73" spans="1:16">
      <c r="P73" s="29"/>
    </row>
    <row r="74" spans="1:16">
      <c r="P74" s="29"/>
    </row>
    <row r="75" spans="1:16">
      <c r="P75" s="29"/>
    </row>
    <row r="76" spans="1:16">
      <c r="P76" s="29"/>
    </row>
    <row r="77" spans="1:16">
      <c r="P77" s="29"/>
    </row>
    <row r="78" spans="1:16">
      <c r="P78" s="29"/>
    </row>
    <row r="79" spans="1:16">
      <c r="P79" s="29"/>
    </row>
    <row r="80" spans="1:16">
      <c r="P80" s="29"/>
    </row>
    <row r="81" spans="16:16">
      <c r="P81" s="29"/>
    </row>
    <row r="82" spans="16:16">
      <c r="P82" s="29"/>
    </row>
    <row r="83" spans="16:16">
      <c r="P83" s="29"/>
    </row>
    <row r="84" spans="16:16">
      <c r="P84" s="29"/>
    </row>
    <row r="85" spans="16:16">
      <c r="P85" s="29"/>
    </row>
    <row r="86" spans="16:16">
      <c r="P86" s="29"/>
    </row>
    <row r="87" spans="16:16">
      <c r="P87" s="29"/>
    </row>
    <row r="88" spans="16:16">
      <c r="P88" s="29"/>
    </row>
    <row r="89" spans="16:16">
      <c r="P89" s="29"/>
    </row>
    <row r="90" spans="16:16">
      <c r="P90" s="29"/>
    </row>
    <row r="91" spans="16:16">
      <c r="P91" s="29"/>
    </row>
    <row r="92" spans="16:16">
      <c r="P92" s="29"/>
    </row>
    <row r="93" spans="16:16">
      <c r="P93" s="29"/>
    </row>
    <row r="94" spans="16:16">
      <c r="P94" s="29"/>
    </row>
    <row r="95" spans="16:16">
      <c r="P95" s="29"/>
    </row>
    <row r="96" spans="16:16">
      <c r="P96" s="29"/>
    </row>
    <row r="97" spans="16:16">
      <c r="P97" s="29"/>
    </row>
    <row r="98" spans="16:16">
      <c r="P98" s="29"/>
    </row>
    <row r="99" spans="16:16">
      <c r="P99" s="29"/>
    </row>
    <row r="100" spans="16:16">
      <c r="P100" s="29"/>
    </row>
    <row r="101" spans="16:16">
      <c r="P101" s="29"/>
    </row>
    <row r="102" spans="16:16">
      <c r="P102" s="29"/>
    </row>
    <row r="103" spans="16:16">
      <c r="P103" s="29"/>
    </row>
    <row r="104" spans="16:16">
      <c r="P104" s="29"/>
    </row>
    <row r="105" spans="16:16">
      <c r="P105" s="29"/>
    </row>
    <row r="106" spans="16:16">
      <c r="P106" s="29"/>
    </row>
    <row r="107" spans="16:16">
      <c r="P107" s="29"/>
    </row>
    <row r="108" spans="16:16">
      <c r="P108" s="29"/>
    </row>
    <row r="109" spans="16:16">
      <c r="P109" s="29"/>
    </row>
    <row r="110" spans="16:16">
      <c r="P110" s="29"/>
    </row>
    <row r="111" spans="16:16">
      <c r="P111" s="29"/>
    </row>
    <row r="112" spans="16:16">
      <c r="P112" s="29"/>
    </row>
    <row r="113" spans="16:16">
      <c r="P113" s="29"/>
    </row>
    <row r="114" spans="16:16">
      <c r="P114" s="29"/>
    </row>
    <row r="115" spans="16:16">
      <c r="P115" s="29"/>
    </row>
    <row r="116" spans="16:16">
      <c r="P116" s="29"/>
    </row>
    <row r="117" spans="16:16">
      <c r="P117" s="29"/>
    </row>
    <row r="118" spans="16:16">
      <c r="P118" s="29"/>
    </row>
    <row r="119" spans="16:16">
      <c r="P119" s="29"/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4"/>
  <dimension ref="A1:AI119"/>
  <sheetViews>
    <sheetView topLeftCell="I1" workbookViewId="0">
      <selection activeCell="W1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style="33" customWidth="1"/>
    <col min="11" max="14" width="3.6640625" customWidth="1"/>
    <col min="15" max="15" width="11.44140625" customWidth="1"/>
    <col min="16" max="16" width="29.5546875" style="21" customWidth="1"/>
    <col min="17" max="21" width="11.44140625" style="21" hidden="1" customWidth="1"/>
    <col min="22" max="22" width="11.5546875" style="21" hidden="1" customWidth="1"/>
    <col min="23" max="25" width="0" hidden="1" customWidth="1"/>
  </cols>
  <sheetData>
    <row r="1" spans="1:24" ht="21">
      <c r="A1" s="3" t="s">
        <v>10</v>
      </c>
      <c r="B1" s="3"/>
      <c r="C1" s="3"/>
      <c r="D1" s="3"/>
      <c r="E1" s="4"/>
      <c r="F1" s="4"/>
      <c r="G1" s="4"/>
      <c r="H1" s="4"/>
      <c r="I1" s="4"/>
      <c r="J1" s="32"/>
      <c r="K1" s="4"/>
      <c r="L1" s="4"/>
      <c r="M1" s="4"/>
      <c r="N1" s="4"/>
      <c r="O1" s="4"/>
      <c r="P1" s="29"/>
    </row>
    <row r="2" spans="1:24" ht="21">
      <c r="A2" s="1"/>
      <c r="B2" s="1"/>
      <c r="C2" s="1"/>
      <c r="D2" s="1"/>
      <c r="P2" s="29"/>
    </row>
    <row r="3" spans="1:24" ht="21">
      <c r="A3" s="2" t="s">
        <v>42</v>
      </c>
      <c r="B3" s="1"/>
      <c r="C3" s="1"/>
      <c r="D3" s="1"/>
      <c r="P3" s="29"/>
      <c r="W3">
        <f>COUNTIF(J11:J42,"&gt;=70")</f>
        <v>0</v>
      </c>
      <c r="X3">
        <f>COUNTIF(O11:O42,"A")</f>
        <v>0</v>
      </c>
    </row>
    <row r="4" spans="1:24" ht="21">
      <c r="A4" s="2" t="s">
        <v>32</v>
      </c>
      <c r="B4" s="1"/>
      <c r="C4" s="1"/>
      <c r="D4" s="1"/>
      <c r="P4" s="29"/>
      <c r="W4" s="39">
        <f>COUNTIF(J11:J42,"&gt;=40")-COUNTIF(J11:J42,"&gt;=70")</f>
        <v>0</v>
      </c>
      <c r="X4">
        <f>COUNTIF(O11:O42,"B")</f>
        <v>0</v>
      </c>
    </row>
    <row r="5" spans="1:24" ht="21">
      <c r="A5" s="48" t="s">
        <v>55</v>
      </c>
      <c r="B5" s="1"/>
      <c r="C5" s="1"/>
      <c r="D5" s="1"/>
      <c r="P5" s="29"/>
      <c r="W5" s="39">
        <f>COUNTIF(J11:J42,"&gt;0")-(W4+W3)</f>
        <v>0</v>
      </c>
      <c r="X5">
        <f>COUNTIF(O11:O42,"C")</f>
        <v>0</v>
      </c>
    </row>
    <row r="6" spans="1:24" ht="21">
      <c r="A6" s="2" t="s">
        <v>43</v>
      </c>
      <c r="B6" s="1"/>
      <c r="C6" s="1"/>
      <c r="D6" s="1"/>
      <c r="P6" s="29"/>
    </row>
    <row r="7" spans="1:24" ht="14.4" customHeight="1">
      <c r="A7" s="2"/>
      <c r="B7" s="1"/>
      <c r="C7" s="1"/>
      <c r="D7" s="1"/>
      <c r="P7" s="29"/>
    </row>
    <row r="8" spans="1:24" ht="46.2" customHeight="1">
      <c r="A8" s="1"/>
      <c r="B8" s="49" t="s">
        <v>12</v>
      </c>
      <c r="C8" s="50"/>
      <c r="D8" s="50"/>
      <c r="E8" s="51"/>
      <c r="F8" s="52" t="s">
        <v>17</v>
      </c>
      <c r="G8" s="53"/>
      <c r="H8" s="54"/>
      <c r="I8" s="26" t="s">
        <v>20</v>
      </c>
      <c r="J8" s="34"/>
      <c r="K8" s="28"/>
      <c r="L8" s="28"/>
      <c r="M8" s="28"/>
      <c r="N8" s="28"/>
      <c r="O8" s="28"/>
      <c r="P8" s="29"/>
    </row>
    <row r="9" spans="1:24" s="8" customFormat="1" ht="92.4" customHeight="1">
      <c r="A9" s="7"/>
      <c r="B9" s="17" t="s">
        <v>13</v>
      </c>
      <c r="C9" s="17" t="s">
        <v>14</v>
      </c>
      <c r="D9" s="17" t="s">
        <v>15</v>
      </c>
      <c r="E9" s="17" t="s">
        <v>16</v>
      </c>
      <c r="F9" s="17" t="s">
        <v>30</v>
      </c>
      <c r="G9" s="17" t="s">
        <v>18</v>
      </c>
      <c r="H9" s="17" t="s">
        <v>19</v>
      </c>
      <c r="I9" s="17" t="s">
        <v>21</v>
      </c>
      <c r="J9" s="35" t="s">
        <v>29</v>
      </c>
      <c r="K9" s="55" t="s">
        <v>22</v>
      </c>
      <c r="L9" s="56"/>
      <c r="M9" s="56"/>
      <c r="N9" s="56"/>
      <c r="O9" s="57"/>
      <c r="P9" s="23" t="s">
        <v>38</v>
      </c>
      <c r="Q9" s="21"/>
      <c r="R9" s="21"/>
      <c r="S9" s="21"/>
      <c r="T9" s="21"/>
      <c r="U9" s="21"/>
      <c r="V9" s="21"/>
      <c r="W9" s="19"/>
    </row>
    <row r="10" spans="1:24" s="8" customFormat="1" ht="18" customHeight="1">
      <c r="A10" s="9" t="s">
        <v>11</v>
      </c>
      <c r="B10" s="10" t="s">
        <v>40</v>
      </c>
      <c r="C10" s="10" t="s">
        <v>23</v>
      </c>
      <c r="D10" s="10" t="s">
        <v>26</v>
      </c>
      <c r="E10" s="10" t="s">
        <v>27</v>
      </c>
      <c r="F10" s="10" t="s">
        <v>24</v>
      </c>
      <c r="G10" s="10" t="s">
        <v>41</v>
      </c>
      <c r="H10" s="10" t="s">
        <v>25</v>
      </c>
      <c r="I10" s="10" t="s">
        <v>28</v>
      </c>
      <c r="J10" s="36"/>
      <c r="K10" s="10">
        <v>1</v>
      </c>
      <c r="L10" s="10">
        <v>4</v>
      </c>
      <c r="M10" s="10">
        <v>5</v>
      </c>
      <c r="N10" s="10">
        <v>6</v>
      </c>
      <c r="O10" s="10" t="s">
        <v>31</v>
      </c>
      <c r="P10" s="24"/>
      <c r="Q10" s="21"/>
      <c r="R10" s="21"/>
      <c r="S10" s="21"/>
      <c r="T10" s="21"/>
      <c r="U10" s="21"/>
      <c r="V10" s="21"/>
      <c r="W10" s="19"/>
    </row>
    <row r="11" spans="1:24" s="6" customFormat="1">
      <c r="A11" s="6" t="s">
        <v>0</v>
      </c>
      <c r="B11" s="18"/>
      <c r="C11" s="18"/>
      <c r="D11" s="18"/>
      <c r="E11" s="18"/>
      <c r="F11" s="18"/>
      <c r="G11" s="18"/>
      <c r="H11" s="18"/>
      <c r="I11" s="18"/>
      <c r="J11" s="37">
        <f t="shared" ref="J11:J42" si="0">SUM(B11:I11)*100/8</f>
        <v>0</v>
      </c>
      <c r="K11" s="18"/>
      <c r="L11" s="18"/>
      <c r="M11" s="18"/>
      <c r="N11" s="18"/>
      <c r="O11" s="27" t="str">
        <f>IF(U11&gt;9,"A",IF(U11&gt;6,"B",IF(U11&gt;2,"C","D")))</f>
        <v>D</v>
      </c>
      <c r="P11" s="25" t="str">
        <f>IF(J11&lt;40, "Ca sera mieux la prochaine fois! ", IF(J11&gt;70, "Bravo jeune scientifique !!!", "Tu y es presque!"))</f>
        <v xml:space="preserve">Ca sera mieux la prochaine fois! </v>
      </c>
      <c r="Q11" s="21">
        <f>IF(K11="A",3,IF(K11="B",2,IF(K11="C",1,0)))</f>
        <v>0</v>
      </c>
      <c r="R11" s="21">
        <f t="shared" ref="R11:T26" si="1">IF(L11="A",3,IF(L11="B",2,IF(L11="C",1,0)))</f>
        <v>0</v>
      </c>
      <c r="S11" s="21">
        <f t="shared" si="1"/>
        <v>0</v>
      </c>
      <c r="T11" s="21">
        <f t="shared" si="1"/>
        <v>0</v>
      </c>
      <c r="U11" s="21">
        <f>SUM(Q11:T11)</f>
        <v>0</v>
      </c>
      <c r="V11" s="21"/>
      <c r="W11" s="20"/>
    </row>
    <row r="12" spans="1:24" s="6" customFormat="1">
      <c r="A12" s="6" t="s">
        <v>1</v>
      </c>
      <c r="B12" s="18"/>
      <c r="C12" s="18"/>
      <c r="D12" s="18"/>
      <c r="E12" s="18"/>
      <c r="F12" s="18"/>
      <c r="G12" s="18"/>
      <c r="H12" s="18"/>
      <c r="I12" s="18"/>
      <c r="J12" s="37">
        <f t="shared" si="0"/>
        <v>0</v>
      </c>
      <c r="K12" s="18"/>
      <c r="L12" s="18"/>
      <c r="M12" s="18"/>
      <c r="N12" s="18"/>
      <c r="O12" s="27" t="str">
        <f t="shared" ref="O12:O42" si="2">IF(U12&gt;9,"A",IF(U12&gt;6,"B",IF(U12&gt;2,"C","D")))</f>
        <v>D</v>
      </c>
      <c r="P12" s="25" t="str">
        <f t="shared" ref="P12:P42" si="3">IF(J12&lt;40, "Ca sera mieux la prochaine fois! ", IF(J12&gt;70, "Bravo jeune scientifique !!!", "Tu y es presque!"))</f>
        <v xml:space="preserve">Ca sera mieux la prochaine fois! </v>
      </c>
      <c r="Q12" s="21">
        <f t="shared" ref="Q12:T42" si="4">IF(K12="A",3,IF(K12="B",2,IF(K12="C",1,0)))</f>
        <v>0</v>
      </c>
      <c r="R12" s="21">
        <f t="shared" si="1"/>
        <v>0</v>
      </c>
      <c r="S12" s="21">
        <f t="shared" si="1"/>
        <v>0</v>
      </c>
      <c r="T12" s="21">
        <f t="shared" si="1"/>
        <v>0</v>
      </c>
      <c r="U12" s="21">
        <f t="shared" ref="U12:U42" si="5">SUM(Q12:T12)</f>
        <v>0</v>
      </c>
      <c r="V12" s="21"/>
      <c r="W12" s="20"/>
    </row>
    <row r="13" spans="1:24" s="6" customFormat="1">
      <c r="A13" s="6" t="s">
        <v>2</v>
      </c>
      <c r="B13" s="18"/>
      <c r="C13" s="18"/>
      <c r="D13" s="18"/>
      <c r="E13" s="18"/>
      <c r="F13" s="18"/>
      <c r="G13" s="18"/>
      <c r="H13" s="18"/>
      <c r="I13" s="18"/>
      <c r="J13" s="37">
        <f t="shared" si="0"/>
        <v>0</v>
      </c>
      <c r="K13" s="18"/>
      <c r="L13" s="18"/>
      <c r="M13" s="18"/>
      <c r="N13" s="18"/>
      <c r="O13" s="27" t="str">
        <f t="shared" si="2"/>
        <v>D</v>
      </c>
      <c r="P13" s="25" t="str">
        <f t="shared" si="3"/>
        <v xml:space="preserve">Ca sera mieux la prochaine fois! </v>
      </c>
      <c r="Q13" s="21">
        <f t="shared" si="4"/>
        <v>0</v>
      </c>
      <c r="R13" s="21">
        <f t="shared" si="1"/>
        <v>0</v>
      </c>
      <c r="S13" s="21">
        <f t="shared" si="1"/>
        <v>0</v>
      </c>
      <c r="T13" s="21">
        <f t="shared" si="1"/>
        <v>0</v>
      </c>
      <c r="U13" s="21">
        <f t="shared" si="5"/>
        <v>0</v>
      </c>
      <c r="V13" s="21"/>
      <c r="W13" s="20"/>
    </row>
    <row r="14" spans="1:24" s="6" customFormat="1">
      <c r="A14" s="6" t="s">
        <v>0</v>
      </c>
      <c r="B14" s="18"/>
      <c r="C14" s="18"/>
      <c r="D14" s="18"/>
      <c r="E14" s="18"/>
      <c r="F14" s="18"/>
      <c r="G14" s="18"/>
      <c r="H14" s="18"/>
      <c r="I14" s="18"/>
      <c r="J14" s="37">
        <f t="shared" si="0"/>
        <v>0</v>
      </c>
      <c r="K14" s="18" t="s">
        <v>39</v>
      </c>
      <c r="L14" s="18" t="s">
        <v>39</v>
      </c>
      <c r="M14" s="18" t="s">
        <v>39</v>
      </c>
      <c r="N14" s="18" t="s">
        <v>39</v>
      </c>
      <c r="O14" s="27" t="str">
        <f t="shared" si="2"/>
        <v>D</v>
      </c>
      <c r="P14" s="25" t="str">
        <f t="shared" si="3"/>
        <v xml:space="preserve">Ca sera mieux la prochaine fois! </v>
      </c>
      <c r="Q14" s="21">
        <f t="shared" si="4"/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  <c r="U14" s="21">
        <f t="shared" si="5"/>
        <v>0</v>
      </c>
      <c r="V14" s="21"/>
      <c r="W14" s="20"/>
    </row>
    <row r="15" spans="1:24" s="6" customFormat="1">
      <c r="A15" s="6" t="s">
        <v>1</v>
      </c>
      <c r="B15" s="18"/>
      <c r="C15" s="18"/>
      <c r="D15" s="18"/>
      <c r="E15" s="18"/>
      <c r="F15" s="18"/>
      <c r="G15" s="18"/>
      <c r="H15" s="18"/>
      <c r="I15" s="18"/>
      <c r="J15" s="37">
        <f t="shared" si="0"/>
        <v>0</v>
      </c>
      <c r="K15" s="18"/>
      <c r="L15" s="18"/>
      <c r="M15" s="18"/>
      <c r="N15" s="18"/>
      <c r="O15" s="27" t="str">
        <f t="shared" si="2"/>
        <v>D</v>
      </c>
      <c r="P15" s="25" t="str">
        <f t="shared" si="3"/>
        <v xml:space="preserve">Ca sera mieux la prochaine fois! </v>
      </c>
      <c r="Q15" s="21">
        <f t="shared" si="4"/>
        <v>0</v>
      </c>
      <c r="R15" s="21">
        <f t="shared" si="1"/>
        <v>0</v>
      </c>
      <c r="S15" s="21">
        <f t="shared" si="1"/>
        <v>0</v>
      </c>
      <c r="T15" s="21">
        <f t="shared" si="1"/>
        <v>0</v>
      </c>
      <c r="U15" s="21">
        <f t="shared" si="5"/>
        <v>0</v>
      </c>
      <c r="V15" s="21"/>
      <c r="W15" s="20"/>
    </row>
    <row r="16" spans="1:24" s="6" customFormat="1">
      <c r="A16" s="6" t="s">
        <v>2</v>
      </c>
      <c r="B16" s="18"/>
      <c r="C16" s="18"/>
      <c r="D16" s="18"/>
      <c r="E16" s="18"/>
      <c r="F16" s="18"/>
      <c r="G16" s="18"/>
      <c r="H16" s="18"/>
      <c r="I16" s="18"/>
      <c r="J16" s="37">
        <f t="shared" si="0"/>
        <v>0</v>
      </c>
      <c r="K16" s="18"/>
      <c r="L16" s="18"/>
      <c r="M16" s="18"/>
      <c r="N16" s="18"/>
      <c r="O16" s="27" t="str">
        <f t="shared" si="2"/>
        <v>D</v>
      </c>
      <c r="P16" s="25" t="str">
        <f t="shared" si="3"/>
        <v xml:space="preserve">Ca sera mieux la prochaine fois! </v>
      </c>
      <c r="Q16" s="21">
        <f t="shared" si="4"/>
        <v>0</v>
      </c>
      <c r="R16" s="21">
        <f t="shared" si="1"/>
        <v>0</v>
      </c>
      <c r="S16" s="21">
        <f t="shared" si="1"/>
        <v>0</v>
      </c>
      <c r="T16" s="21">
        <f t="shared" si="1"/>
        <v>0</v>
      </c>
      <c r="U16" s="21">
        <f t="shared" si="5"/>
        <v>0</v>
      </c>
      <c r="V16" s="21"/>
      <c r="W16" s="20"/>
    </row>
    <row r="17" spans="1:23" s="6" customFormat="1">
      <c r="A17" s="6" t="s">
        <v>0</v>
      </c>
      <c r="B17" s="18"/>
      <c r="C17" s="18"/>
      <c r="D17" s="18"/>
      <c r="E17" s="18"/>
      <c r="F17" s="18"/>
      <c r="G17" s="18"/>
      <c r="H17" s="18"/>
      <c r="I17" s="18"/>
      <c r="J17" s="37">
        <f t="shared" si="0"/>
        <v>0</v>
      </c>
      <c r="K17" s="18"/>
      <c r="L17" s="18"/>
      <c r="M17" s="18"/>
      <c r="N17" s="18"/>
      <c r="O17" s="27" t="str">
        <f t="shared" si="2"/>
        <v>D</v>
      </c>
      <c r="P17" s="25" t="str">
        <f t="shared" si="3"/>
        <v xml:space="preserve">Ca sera mieux la prochaine fois! </v>
      </c>
      <c r="Q17" s="21">
        <f t="shared" si="4"/>
        <v>0</v>
      </c>
      <c r="R17" s="21">
        <f t="shared" si="1"/>
        <v>0</v>
      </c>
      <c r="S17" s="21">
        <f t="shared" si="1"/>
        <v>0</v>
      </c>
      <c r="T17" s="21">
        <f t="shared" si="1"/>
        <v>0</v>
      </c>
      <c r="U17" s="21">
        <f t="shared" si="5"/>
        <v>0</v>
      </c>
      <c r="V17" s="21"/>
      <c r="W17" s="20"/>
    </row>
    <row r="18" spans="1:23" s="6" customFormat="1">
      <c r="A18" s="6" t="s">
        <v>1</v>
      </c>
      <c r="B18" s="18"/>
      <c r="C18" s="18"/>
      <c r="D18" s="18"/>
      <c r="E18" s="18"/>
      <c r="F18" s="18"/>
      <c r="G18" s="18"/>
      <c r="H18" s="18"/>
      <c r="I18" s="18"/>
      <c r="J18" s="37">
        <f t="shared" si="0"/>
        <v>0</v>
      </c>
      <c r="K18" s="18"/>
      <c r="L18" s="18"/>
      <c r="M18" s="18"/>
      <c r="N18" s="18"/>
      <c r="O18" s="27" t="str">
        <f t="shared" si="2"/>
        <v>D</v>
      </c>
      <c r="P18" s="25" t="str">
        <f t="shared" si="3"/>
        <v xml:space="preserve">Ca sera mieux la prochaine fois! </v>
      </c>
      <c r="Q18" s="21">
        <f t="shared" si="4"/>
        <v>0</v>
      </c>
      <c r="R18" s="21">
        <f t="shared" si="1"/>
        <v>0</v>
      </c>
      <c r="S18" s="21">
        <f t="shared" si="1"/>
        <v>0</v>
      </c>
      <c r="T18" s="21">
        <f t="shared" si="1"/>
        <v>0</v>
      </c>
      <c r="U18" s="21">
        <f t="shared" si="5"/>
        <v>0</v>
      </c>
      <c r="V18" s="21"/>
      <c r="W18" s="20"/>
    </row>
    <row r="19" spans="1:23" s="6" customFormat="1">
      <c r="A19" s="6" t="s">
        <v>2</v>
      </c>
      <c r="B19" s="18"/>
      <c r="C19" s="18"/>
      <c r="D19" s="18"/>
      <c r="E19" s="18"/>
      <c r="F19" s="18"/>
      <c r="G19" s="18"/>
      <c r="H19" s="18"/>
      <c r="I19" s="18"/>
      <c r="J19" s="37">
        <f t="shared" si="0"/>
        <v>0</v>
      </c>
      <c r="K19" s="18"/>
      <c r="L19" s="18"/>
      <c r="M19" s="18"/>
      <c r="N19" s="18"/>
      <c r="O19" s="27" t="str">
        <f t="shared" si="2"/>
        <v>D</v>
      </c>
      <c r="P19" s="25" t="str">
        <f t="shared" si="3"/>
        <v xml:space="preserve">Ca sera mieux la prochaine fois! </v>
      </c>
      <c r="Q19" s="21">
        <f t="shared" si="4"/>
        <v>0</v>
      </c>
      <c r="R19" s="21">
        <f t="shared" si="1"/>
        <v>0</v>
      </c>
      <c r="S19" s="21">
        <f t="shared" si="1"/>
        <v>0</v>
      </c>
      <c r="T19" s="21">
        <f t="shared" si="1"/>
        <v>0</v>
      </c>
      <c r="U19" s="21">
        <f t="shared" si="5"/>
        <v>0</v>
      </c>
      <c r="V19" s="21"/>
      <c r="W19" s="20"/>
    </row>
    <row r="20" spans="1:23" s="6" customFormat="1">
      <c r="A20" s="6" t="s">
        <v>0</v>
      </c>
      <c r="B20" s="18"/>
      <c r="C20" s="18"/>
      <c r="D20" s="18"/>
      <c r="E20" s="18"/>
      <c r="F20" s="18"/>
      <c r="G20" s="18"/>
      <c r="H20" s="18"/>
      <c r="I20" s="18"/>
      <c r="J20" s="37">
        <f t="shared" si="0"/>
        <v>0</v>
      </c>
      <c r="K20" s="18"/>
      <c r="L20" s="18"/>
      <c r="M20" s="18"/>
      <c r="N20" s="18"/>
      <c r="O20" s="27" t="str">
        <f t="shared" si="2"/>
        <v>D</v>
      </c>
      <c r="P20" s="25" t="str">
        <f t="shared" si="3"/>
        <v xml:space="preserve">Ca sera mieux la prochaine fois! </v>
      </c>
      <c r="Q20" s="21">
        <f t="shared" si="4"/>
        <v>0</v>
      </c>
      <c r="R20" s="21">
        <f t="shared" si="1"/>
        <v>0</v>
      </c>
      <c r="S20" s="21">
        <f t="shared" si="1"/>
        <v>0</v>
      </c>
      <c r="T20" s="21">
        <f t="shared" si="1"/>
        <v>0</v>
      </c>
      <c r="U20" s="21">
        <f t="shared" si="5"/>
        <v>0</v>
      </c>
      <c r="V20" s="21"/>
      <c r="W20" s="20"/>
    </row>
    <row r="21" spans="1:23" s="6" customFormat="1">
      <c r="A21" s="6" t="s">
        <v>1</v>
      </c>
      <c r="B21" s="18"/>
      <c r="C21" s="18"/>
      <c r="D21" s="18"/>
      <c r="E21" s="18"/>
      <c r="F21" s="18"/>
      <c r="G21" s="18"/>
      <c r="H21" s="18"/>
      <c r="I21" s="18"/>
      <c r="J21" s="37">
        <f t="shared" si="0"/>
        <v>0</v>
      </c>
      <c r="K21" s="18"/>
      <c r="L21" s="18"/>
      <c r="M21" s="18"/>
      <c r="N21" s="18"/>
      <c r="O21" s="27" t="str">
        <f t="shared" si="2"/>
        <v>D</v>
      </c>
      <c r="P21" s="25" t="str">
        <f t="shared" si="3"/>
        <v xml:space="preserve">Ca sera mieux la prochaine fois! </v>
      </c>
      <c r="Q21" s="21">
        <f t="shared" si="4"/>
        <v>0</v>
      </c>
      <c r="R21" s="21">
        <f t="shared" si="1"/>
        <v>0</v>
      </c>
      <c r="S21" s="21">
        <f t="shared" si="1"/>
        <v>0</v>
      </c>
      <c r="T21" s="21">
        <f t="shared" si="1"/>
        <v>0</v>
      </c>
      <c r="U21" s="21">
        <f t="shared" si="5"/>
        <v>0</v>
      </c>
      <c r="V21" s="21"/>
      <c r="W21" s="20"/>
    </row>
    <row r="22" spans="1:23" s="6" customFormat="1">
      <c r="A22" s="6" t="s">
        <v>2</v>
      </c>
      <c r="B22" s="18"/>
      <c r="C22" s="18"/>
      <c r="D22" s="18"/>
      <c r="E22" s="18"/>
      <c r="F22" s="18"/>
      <c r="G22" s="18"/>
      <c r="H22" s="18"/>
      <c r="I22" s="18"/>
      <c r="J22" s="37">
        <f t="shared" si="0"/>
        <v>0</v>
      </c>
      <c r="K22" s="18"/>
      <c r="L22" s="18"/>
      <c r="M22" s="18"/>
      <c r="N22" s="18"/>
      <c r="O22" s="27" t="str">
        <f t="shared" si="2"/>
        <v>D</v>
      </c>
      <c r="P22" s="25" t="str">
        <f t="shared" si="3"/>
        <v xml:space="preserve">Ca sera mieux la prochaine fois! </v>
      </c>
      <c r="Q22" s="21">
        <f t="shared" si="4"/>
        <v>0</v>
      </c>
      <c r="R22" s="21">
        <f t="shared" si="1"/>
        <v>0</v>
      </c>
      <c r="S22" s="21">
        <f t="shared" si="1"/>
        <v>0</v>
      </c>
      <c r="T22" s="21">
        <f t="shared" si="1"/>
        <v>0</v>
      </c>
      <c r="U22" s="21">
        <f t="shared" si="5"/>
        <v>0</v>
      </c>
      <c r="V22" s="21"/>
      <c r="W22" s="20"/>
    </row>
    <row r="23" spans="1:23" s="6" customFormat="1">
      <c r="A23" s="6" t="s">
        <v>0</v>
      </c>
      <c r="B23" s="18"/>
      <c r="C23" s="18"/>
      <c r="D23" s="18"/>
      <c r="E23" s="18"/>
      <c r="F23" s="18"/>
      <c r="G23" s="18"/>
      <c r="H23" s="18"/>
      <c r="I23" s="18"/>
      <c r="J23" s="37">
        <f t="shared" si="0"/>
        <v>0</v>
      </c>
      <c r="K23" s="18"/>
      <c r="L23" s="18"/>
      <c r="M23" s="18"/>
      <c r="N23" s="18"/>
      <c r="O23" s="27" t="str">
        <f t="shared" si="2"/>
        <v>D</v>
      </c>
      <c r="P23" s="25" t="str">
        <f t="shared" si="3"/>
        <v xml:space="preserve">Ca sera mieux la prochaine fois! </v>
      </c>
      <c r="Q23" s="21">
        <f t="shared" si="4"/>
        <v>0</v>
      </c>
      <c r="R23" s="21">
        <f t="shared" si="1"/>
        <v>0</v>
      </c>
      <c r="S23" s="21">
        <f t="shared" si="1"/>
        <v>0</v>
      </c>
      <c r="T23" s="21">
        <f t="shared" si="1"/>
        <v>0</v>
      </c>
      <c r="U23" s="21">
        <f t="shared" si="5"/>
        <v>0</v>
      </c>
      <c r="V23" s="21"/>
      <c r="W23" s="20"/>
    </row>
    <row r="24" spans="1:23" s="6" customFormat="1">
      <c r="A24" s="6" t="s">
        <v>1</v>
      </c>
      <c r="B24" s="18"/>
      <c r="C24" s="18"/>
      <c r="D24" s="18"/>
      <c r="E24" s="18"/>
      <c r="F24" s="18"/>
      <c r="G24" s="18"/>
      <c r="H24" s="18"/>
      <c r="I24" s="18"/>
      <c r="J24" s="37">
        <f t="shared" si="0"/>
        <v>0</v>
      </c>
      <c r="K24" s="18"/>
      <c r="L24" s="18"/>
      <c r="M24" s="18"/>
      <c r="N24" s="18"/>
      <c r="O24" s="27" t="str">
        <f t="shared" si="2"/>
        <v>D</v>
      </c>
      <c r="P24" s="25" t="str">
        <f t="shared" si="3"/>
        <v xml:space="preserve">Ca sera mieux la prochaine fois! </v>
      </c>
      <c r="Q24" s="21">
        <f t="shared" si="4"/>
        <v>0</v>
      </c>
      <c r="R24" s="21">
        <f t="shared" si="1"/>
        <v>0</v>
      </c>
      <c r="S24" s="21">
        <f t="shared" si="1"/>
        <v>0</v>
      </c>
      <c r="T24" s="21">
        <f t="shared" si="1"/>
        <v>0</v>
      </c>
      <c r="U24" s="21">
        <f t="shared" si="5"/>
        <v>0</v>
      </c>
      <c r="V24" s="21"/>
      <c r="W24" s="20"/>
    </row>
    <row r="25" spans="1:23" s="6" customFormat="1">
      <c r="A25" s="6" t="s">
        <v>2</v>
      </c>
      <c r="B25" s="18"/>
      <c r="C25" s="18"/>
      <c r="D25" s="18"/>
      <c r="E25" s="18"/>
      <c r="F25" s="18"/>
      <c r="G25" s="18"/>
      <c r="H25" s="18"/>
      <c r="I25" s="18"/>
      <c r="J25" s="37">
        <f t="shared" si="0"/>
        <v>0</v>
      </c>
      <c r="K25" s="18"/>
      <c r="L25" s="18"/>
      <c r="M25" s="18"/>
      <c r="N25" s="18"/>
      <c r="O25" s="27" t="str">
        <f t="shared" si="2"/>
        <v>D</v>
      </c>
      <c r="P25" s="25" t="str">
        <f t="shared" si="3"/>
        <v xml:space="preserve">Ca sera mieux la prochaine fois! </v>
      </c>
      <c r="Q25" s="21">
        <f t="shared" si="4"/>
        <v>0</v>
      </c>
      <c r="R25" s="21">
        <f t="shared" si="1"/>
        <v>0</v>
      </c>
      <c r="S25" s="21">
        <f t="shared" si="1"/>
        <v>0</v>
      </c>
      <c r="T25" s="21">
        <f t="shared" si="1"/>
        <v>0</v>
      </c>
      <c r="U25" s="21">
        <f t="shared" si="5"/>
        <v>0</v>
      </c>
      <c r="V25" s="21"/>
      <c r="W25" s="20"/>
    </row>
    <row r="26" spans="1:23" s="6" customFormat="1">
      <c r="A26" s="6" t="s">
        <v>0</v>
      </c>
      <c r="B26" s="18"/>
      <c r="C26" s="18"/>
      <c r="D26" s="18"/>
      <c r="E26" s="18"/>
      <c r="F26" s="18"/>
      <c r="G26" s="18"/>
      <c r="H26" s="18"/>
      <c r="I26" s="18"/>
      <c r="J26" s="37">
        <f t="shared" si="0"/>
        <v>0</v>
      </c>
      <c r="K26" s="18"/>
      <c r="L26" s="18"/>
      <c r="M26" s="18"/>
      <c r="N26" s="18"/>
      <c r="O26" s="27" t="str">
        <f t="shared" si="2"/>
        <v>D</v>
      </c>
      <c r="P26" s="25" t="str">
        <f t="shared" si="3"/>
        <v xml:space="preserve">Ca sera mieux la prochaine fois! </v>
      </c>
      <c r="Q26" s="21">
        <f t="shared" si="4"/>
        <v>0</v>
      </c>
      <c r="R26" s="21">
        <f t="shared" si="1"/>
        <v>0</v>
      </c>
      <c r="S26" s="21">
        <f t="shared" si="1"/>
        <v>0</v>
      </c>
      <c r="T26" s="21">
        <f t="shared" si="1"/>
        <v>0</v>
      </c>
      <c r="U26" s="21">
        <f t="shared" si="5"/>
        <v>0</v>
      </c>
      <c r="V26" s="21"/>
      <c r="W26" s="20"/>
    </row>
    <row r="27" spans="1:23" s="6" customFormat="1">
      <c r="A27" s="6" t="s">
        <v>1</v>
      </c>
      <c r="B27" s="18"/>
      <c r="C27" s="18"/>
      <c r="D27" s="18"/>
      <c r="E27" s="18"/>
      <c r="F27" s="18"/>
      <c r="G27" s="18"/>
      <c r="H27" s="18"/>
      <c r="I27" s="18"/>
      <c r="J27" s="37">
        <f t="shared" si="0"/>
        <v>0</v>
      </c>
      <c r="K27" s="18"/>
      <c r="L27" s="18"/>
      <c r="M27" s="18"/>
      <c r="N27" s="18"/>
      <c r="O27" s="27" t="str">
        <f t="shared" si="2"/>
        <v>D</v>
      </c>
      <c r="P27" s="25" t="str">
        <f t="shared" si="3"/>
        <v xml:space="preserve">Ca sera mieux la prochaine fois! </v>
      </c>
      <c r="Q27" s="21">
        <f t="shared" si="4"/>
        <v>0</v>
      </c>
      <c r="R27" s="21">
        <f t="shared" si="4"/>
        <v>0</v>
      </c>
      <c r="S27" s="21">
        <f t="shared" si="4"/>
        <v>0</v>
      </c>
      <c r="T27" s="21">
        <f t="shared" si="4"/>
        <v>0</v>
      </c>
      <c r="U27" s="21">
        <f t="shared" si="5"/>
        <v>0</v>
      </c>
      <c r="V27" s="21"/>
      <c r="W27" s="20"/>
    </row>
    <row r="28" spans="1:23" s="6" customFormat="1">
      <c r="A28" s="6" t="s">
        <v>2</v>
      </c>
      <c r="B28" s="18"/>
      <c r="C28" s="18"/>
      <c r="D28" s="18"/>
      <c r="E28" s="18"/>
      <c r="F28" s="18"/>
      <c r="G28" s="18"/>
      <c r="H28" s="18"/>
      <c r="I28" s="18"/>
      <c r="J28" s="37">
        <f t="shared" si="0"/>
        <v>0</v>
      </c>
      <c r="K28" s="18"/>
      <c r="L28" s="18"/>
      <c r="M28" s="18"/>
      <c r="N28" s="18"/>
      <c r="O28" s="27" t="str">
        <f t="shared" si="2"/>
        <v>D</v>
      </c>
      <c r="P28" s="25" t="str">
        <f t="shared" si="3"/>
        <v xml:space="preserve">Ca sera mieux la prochaine fois! </v>
      </c>
      <c r="Q28" s="21">
        <f t="shared" si="4"/>
        <v>0</v>
      </c>
      <c r="R28" s="21">
        <f t="shared" si="4"/>
        <v>0</v>
      </c>
      <c r="S28" s="21">
        <f t="shared" si="4"/>
        <v>0</v>
      </c>
      <c r="T28" s="21">
        <f t="shared" si="4"/>
        <v>0</v>
      </c>
      <c r="U28" s="21">
        <f t="shared" si="5"/>
        <v>0</v>
      </c>
      <c r="V28" s="21"/>
      <c r="W28" s="20"/>
    </row>
    <row r="29" spans="1:23" s="6" customFormat="1">
      <c r="A29" s="6" t="s">
        <v>0</v>
      </c>
      <c r="B29" s="18"/>
      <c r="C29" s="18"/>
      <c r="D29" s="18"/>
      <c r="E29" s="18"/>
      <c r="F29" s="18"/>
      <c r="G29" s="18"/>
      <c r="H29" s="18"/>
      <c r="I29" s="18"/>
      <c r="J29" s="37">
        <f t="shared" si="0"/>
        <v>0</v>
      </c>
      <c r="K29" s="18"/>
      <c r="L29" s="18"/>
      <c r="M29" s="18"/>
      <c r="N29" s="18"/>
      <c r="O29" s="27" t="str">
        <f t="shared" si="2"/>
        <v>D</v>
      </c>
      <c r="P29" s="25" t="str">
        <f t="shared" si="3"/>
        <v xml:space="preserve">Ca sera mieux la prochaine fois! </v>
      </c>
      <c r="Q29" s="21">
        <f t="shared" si="4"/>
        <v>0</v>
      </c>
      <c r="R29" s="21">
        <f t="shared" si="4"/>
        <v>0</v>
      </c>
      <c r="S29" s="21">
        <f t="shared" si="4"/>
        <v>0</v>
      </c>
      <c r="T29" s="21">
        <f t="shared" si="4"/>
        <v>0</v>
      </c>
      <c r="U29" s="21">
        <f t="shared" si="5"/>
        <v>0</v>
      </c>
      <c r="V29" s="21"/>
      <c r="W29" s="20"/>
    </row>
    <row r="30" spans="1:23" s="6" customFormat="1">
      <c r="A30" s="6" t="s">
        <v>1</v>
      </c>
      <c r="B30" s="18"/>
      <c r="C30" s="18"/>
      <c r="D30" s="18"/>
      <c r="E30" s="18"/>
      <c r="F30" s="18"/>
      <c r="G30" s="18"/>
      <c r="H30" s="18"/>
      <c r="I30" s="18"/>
      <c r="J30" s="37">
        <f t="shared" si="0"/>
        <v>0</v>
      </c>
      <c r="K30" s="18"/>
      <c r="L30" s="18"/>
      <c r="M30" s="18"/>
      <c r="N30" s="18"/>
      <c r="O30" s="27" t="str">
        <f t="shared" si="2"/>
        <v>D</v>
      </c>
      <c r="P30" s="25" t="str">
        <f t="shared" si="3"/>
        <v xml:space="preserve">Ca sera mieux la prochaine fois! </v>
      </c>
      <c r="Q30" s="21">
        <f t="shared" si="4"/>
        <v>0</v>
      </c>
      <c r="R30" s="21">
        <f t="shared" si="4"/>
        <v>0</v>
      </c>
      <c r="S30" s="21">
        <f t="shared" si="4"/>
        <v>0</v>
      </c>
      <c r="T30" s="21">
        <f t="shared" si="4"/>
        <v>0</v>
      </c>
      <c r="U30" s="21">
        <f t="shared" si="5"/>
        <v>0</v>
      </c>
      <c r="V30" s="21"/>
      <c r="W30" s="20"/>
    </row>
    <row r="31" spans="1:23" s="6" customFormat="1">
      <c r="A31" s="6" t="s">
        <v>2</v>
      </c>
      <c r="B31" s="18"/>
      <c r="C31" s="18"/>
      <c r="D31" s="18"/>
      <c r="E31" s="18"/>
      <c r="F31" s="18"/>
      <c r="G31" s="18"/>
      <c r="H31" s="18"/>
      <c r="I31" s="18"/>
      <c r="J31" s="37">
        <f t="shared" si="0"/>
        <v>0</v>
      </c>
      <c r="K31" s="18"/>
      <c r="L31" s="18"/>
      <c r="M31" s="18"/>
      <c r="N31" s="18"/>
      <c r="O31" s="27" t="str">
        <f t="shared" si="2"/>
        <v>D</v>
      </c>
      <c r="P31" s="25" t="str">
        <f t="shared" si="3"/>
        <v xml:space="preserve">Ca sera mieux la prochaine fois! </v>
      </c>
      <c r="Q31" s="21">
        <f t="shared" si="4"/>
        <v>0</v>
      </c>
      <c r="R31" s="21">
        <f t="shared" si="4"/>
        <v>0</v>
      </c>
      <c r="S31" s="21">
        <f t="shared" si="4"/>
        <v>0</v>
      </c>
      <c r="T31" s="21">
        <f t="shared" si="4"/>
        <v>0</v>
      </c>
      <c r="U31" s="21">
        <f t="shared" si="5"/>
        <v>0</v>
      </c>
      <c r="V31" s="21"/>
      <c r="W31" s="20"/>
    </row>
    <row r="32" spans="1:23" s="6" customFormat="1">
      <c r="A32" s="6" t="s">
        <v>0</v>
      </c>
      <c r="B32" s="18"/>
      <c r="C32" s="18"/>
      <c r="D32" s="18"/>
      <c r="E32" s="18"/>
      <c r="F32" s="18"/>
      <c r="G32" s="18"/>
      <c r="H32" s="18"/>
      <c r="I32" s="18"/>
      <c r="J32" s="37">
        <f t="shared" si="0"/>
        <v>0</v>
      </c>
      <c r="K32" s="18"/>
      <c r="L32" s="18"/>
      <c r="M32" s="18"/>
      <c r="N32" s="18"/>
      <c r="O32" s="27" t="str">
        <f t="shared" si="2"/>
        <v>D</v>
      </c>
      <c r="P32" s="25" t="str">
        <f t="shared" si="3"/>
        <v xml:space="preserve">Ca sera mieux la prochaine fois! </v>
      </c>
      <c r="Q32" s="21">
        <f t="shared" si="4"/>
        <v>0</v>
      </c>
      <c r="R32" s="21">
        <f t="shared" si="4"/>
        <v>0</v>
      </c>
      <c r="S32" s="21">
        <f t="shared" si="4"/>
        <v>0</v>
      </c>
      <c r="T32" s="21">
        <f t="shared" si="4"/>
        <v>0</v>
      </c>
      <c r="U32" s="21">
        <f t="shared" si="5"/>
        <v>0</v>
      </c>
      <c r="V32" s="21"/>
      <c r="W32" s="20"/>
    </row>
    <row r="33" spans="1:23" s="6" customFormat="1">
      <c r="A33" s="6" t="s">
        <v>1</v>
      </c>
      <c r="B33" s="18"/>
      <c r="C33" s="18"/>
      <c r="D33" s="18"/>
      <c r="E33" s="18"/>
      <c r="F33" s="18"/>
      <c r="G33" s="18"/>
      <c r="H33" s="18"/>
      <c r="I33" s="18"/>
      <c r="J33" s="37">
        <f t="shared" si="0"/>
        <v>0</v>
      </c>
      <c r="K33" s="18"/>
      <c r="L33" s="18"/>
      <c r="M33" s="18"/>
      <c r="N33" s="18"/>
      <c r="O33" s="27" t="str">
        <f t="shared" si="2"/>
        <v>D</v>
      </c>
      <c r="P33" s="25" t="str">
        <f t="shared" si="3"/>
        <v xml:space="preserve">Ca sera mieux la prochaine fois! </v>
      </c>
      <c r="Q33" s="21">
        <f t="shared" si="4"/>
        <v>0</v>
      </c>
      <c r="R33" s="21">
        <f t="shared" si="4"/>
        <v>0</v>
      </c>
      <c r="S33" s="21">
        <f t="shared" si="4"/>
        <v>0</v>
      </c>
      <c r="T33" s="21">
        <f t="shared" si="4"/>
        <v>0</v>
      </c>
      <c r="U33" s="21">
        <f t="shared" si="5"/>
        <v>0</v>
      </c>
      <c r="V33" s="21"/>
      <c r="W33" s="20"/>
    </row>
    <row r="34" spans="1:23" s="6" customFormat="1">
      <c r="A34" s="6" t="s">
        <v>2</v>
      </c>
      <c r="B34" s="18"/>
      <c r="C34" s="18"/>
      <c r="D34" s="18"/>
      <c r="E34" s="18"/>
      <c r="F34" s="18"/>
      <c r="G34" s="18"/>
      <c r="H34" s="18"/>
      <c r="I34" s="18"/>
      <c r="J34" s="37">
        <f t="shared" si="0"/>
        <v>0</v>
      </c>
      <c r="K34" s="18"/>
      <c r="L34" s="18"/>
      <c r="M34" s="18"/>
      <c r="N34" s="18"/>
      <c r="O34" s="27" t="str">
        <f t="shared" si="2"/>
        <v>D</v>
      </c>
      <c r="P34" s="25" t="str">
        <f t="shared" si="3"/>
        <v xml:space="preserve">Ca sera mieux la prochaine fois! </v>
      </c>
      <c r="Q34" s="21">
        <f t="shared" si="4"/>
        <v>0</v>
      </c>
      <c r="R34" s="21">
        <f t="shared" si="4"/>
        <v>0</v>
      </c>
      <c r="S34" s="21">
        <f t="shared" si="4"/>
        <v>0</v>
      </c>
      <c r="T34" s="21">
        <f t="shared" si="4"/>
        <v>0</v>
      </c>
      <c r="U34" s="21">
        <f t="shared" si="5"/>
        <v>0</v>
      </c>
      <c r="V34" s="21"/>
      <c r="W34" s="20"/>
    </row>
    <row r="35" spans="1:23" s="6" customFormat="1">
      <c r="A35" s="6" t="s">
        <v>0</v>
      </c>
      <c r="B35" s="18"/>
      <c r="C35" s="18"/>
      <c r="D35" s="18"/>
      <c r="E35" s="18"/>
      <c r="F35" s="18"/>
      <c r="G35" s="18"/>
      <c r="H35" s="18"/>
      <c r="I35" s="18"/>
      <c r="J35" s="37">
        <f t="shared" si="0"/>
        <v>0</v>
      </c>
      <c r="K35" s="18"/>
      <c r="L35" s="18"/>
      <c r="M35" s="18"/>
      <c r="N35" s="18"/>
      <c r="O35" s="27" t="str">
        <f t="shared" si="2"/>
        <v>D</v>
      </c>
      <c r="P35" s="25" t="str">
        <f t="shared" si="3"/>
        <v xml:space="preserve">Ca sera mieux la prochaine fois! </v>
      </c>
      <c r="Q35" s="21">
        <f t="shared" si="4"/>
        <v>0</v>
      </c>
      <c r="R35" s="21">
        <f t="shared" si="4"/>
        <v>0</v>
      </c>
      <c r="S35" s="21">
        <f t="shared" si="4"/>
        <v>0</v>
      </c>
      <c r="T35" s="21">
        <f t="shared" si="4"/>
        <v>0</v>
      </c>
      <c r="U35" s="21">
        <f t="shared" si="5"/>
        <v>0</v>
      </c>
      <c r="V35" s="21"/>
      <c r="W35" s="20"/>
    </row>
    <row r="36" spans="1:23" s="6" customFormat="1">
      <c r="A36" s="6" t="s">
        <v>1</v>
      </c>
      <c r="B36" s="18"/>
      <c r="C36" s="18"/>
      <c r="D36" s="18"/>
      <c r="E36" s="18"/>
      <c r="F36" s="18"/>
      <c r="G36" s="18"/>
      <c r="H36" s="18"/>
      <c r="I36" s="18"/>
      <c r="J36" s="37">
        <f t="shared" si="0"/>
        <v>0</v>
      </c>
      <c r="K36" s="18"/>
      <c r="L36" s="18"/>
      <c r="M36" s="18"/>
      <c r="N36" s="18"/>
      <c r="O36" s="27" t="str">
        <f t="shared" si="2"/>
        <v>D</v>
      </c>
      <c r="P36" s="25" t="str">
        <f t="shared" si="3"/>
        <v xml:space="preserve">Ca sera mieux la prochaine fois! </v>
      </c>
      <c r="Q36" s="21">
        <f t="shared" si="4"/>
        <v>0</v>
      </c>
      <c r="R36" s="21">
        <f t="shared" si="4"/>
        <v>0</v>
      </c>
      <c r="S36" s="21">
        <f t="shared" si="4"/>
        <v>0</v>
      </c>
      <c r="T36" s="21">
        <f t="shared" si="4"/>
        <v>0</v>
      </c>
      <c r="U36" s="21">
        <f t="shared" si="5"/>
        <v>0</v>
      </c>
      <c r="V36" s="21"/>
      <c r="W36" s="20"/>
    </row>
    <row r="37" spans="1:23" s="6" customFormat="1">
      <c r="A37" s="6" t="s">
        <v>2</v>
      </c>
      <c r="B37" s="18"/>
      <c r="C37" s="18"/>
      <c r="D37" s="18"/>
      <c r="E37" s="18"/>
      <c r="F37" s="18"/>
      <c r="G37" s="18"/>
      <c r="H37" s="18"/>
      <c r="I37" s="18"/>
      <c r="J37" s="37">
        <f t="shared" si="0"/>
        <v>0</v>
      </c>
      <c r="K37" s="18" t="s">
        <v>39</v>
      </c>
      <c r="L37" s="18" t="s">
        <v>39</v>
      </c>
      <c r="M37" s="18" t="s">
        <v>39</v>
      </c>
      <c r="N37" s="18" t="s">
        <v>39</v>
      </c>
      <c r="O37" s="27" t="str">
        <f t="shared" si="2"/>
        <v>D</v>
      </c>
      <c r="P37" s="25" t="str">
        <f t="shared" si="3"/>
        <v xml:space="preserve">Ca sera mieux la prochaine fois! </v>
      </c>
      <c r="Q37" s="21">
        <f t="shared" si="4"/>
        <v>0</v>
      </c>
      <c r="R37" s="21">
        <f t="shared" si="4"/>
        <v>0</v>
      </c>
      <c r="S37" s="21">
        <f t="shared" si="4"/>
        <v>0</v>
      </c>
      <c r="T37" s="21">
        <f t="shared" si="4"/>
        <v>0</v>
      </c>
      <c r="U37" s="21">
        <f t="shared" si="5"/>
        <v>0</v>
      </c>
      <c r="V37" s="21"/>
      <c r="W37" s="20"/>
    </row>
    <row r="38" spans="1:23" s="6" customFormat="1">
      <c r="A38" s="6" t="s">
        <v>0</v>
      </c>
      <c r="B38" s="18"/>
      <c r="C38" s="18"/>
      <c r="D38" s="18"/>
      <c r="E38" s="18"/>
      <c r="F38" s="18"/>
      <c r="G38" s="18"/>
      <c r="H38" s="18"/>
      <c r="I38" s="18"/>
      <c r="J38" s="37">
        <f t="shared" si="0"/>
        <v>0</v>
      </c>
      <c r="K38" s="18" t="s">
        <v>39</v>
      </c>
      <c r="L38" s="18" t="s">
        <v>39</v>
      </c>
      <c r="M38" s="18" t="s">
        <v>39</v>
      </c>
      <c r="N38" s="18" t="s">
        <v>39</v>
      </c>
      <c r="O38" s="27" t="str">
        <f t="shared" si="2"/>
        <v>D</v>
      </c>
      <c r="P38" s="25" t="str">
        <f t="shared" si="3"/>
        <v xml:space="preserve">Ca sera mieux la prochaine fois! </v>
      </c>
      <c r="Q38" s="21">
        <f t="shared" si="4"/>
        <v>0</v>
      </c>
      <c r="R38" s="21">
        <f t="shared" si="4"/>
        <v>0</v>
      </c>
      <c r="S38" s="21">
        <f t="shared" si="4"/>
        <v>0</v>
      </c>
      <c r="T38" s="21">
        <f t="shared" si="4"/>
        <v>0</v>
      </c>
      <c r="U38" s="21">
        <f t="shared" si="5"/>
        <v>0</v>
      </c>
      <c r="V38" s="21"/>
      <c r="W38" s="20"/>
    </row>
    <row r="39" spans="1:23" s="6" customFormat="1">
      <c r="A39" s="6" t="s">
        <v>2</v>
      </c>
      <c r="B39" s="18"/>
      <c r="C39" s="18"/>
      <c r="D39" s="18"/>
      <c r="E39" s="18"/>
      <c r="F39" s="18"/>
      <c r="G39" s="18"/>
      <c r="H39" s="18"/>
      <c r="I39" s="18"/>
      <c r="J39" s="37">
        <f t="shared" si="0"/>
        <v>0</v>
      </c>
      <c r="K39" s="18" t="s">
        <v>39</v>
      </c>
      <c r="L39" s="18" t="s">
        <v>39</v>
      </c>
      <c r="M39" s="18" t="s">
        <v>39</v>
      </c>
      <c r="N39" s="18" t="s">
        <v>39</v>
      </c>
      <c r="O39" s="27" t="str">
        <f t="shared" si="2"/>
        <v>D</v>
      </c>
      <c r="P39" s="25" t="str">
        <f t="shared" si="3"/>
        <v xml:space="preserve">Ca sera mieux la prochaine fois! </v>
      </c>
      <c r="Q39" s="21">
        <f t="shared" si="4"/>
        <v>0</v>
      </c>
      <c r="R39" s="21">
        <f t="shared" si="4"/>
        <v>0</v>
      </c>
      <c r="S39" s="21">
        <f t="shared" si="4"/>
        <v>0</v>
      </c>
      <c r="T39" s="21">
        <f t="shared" si="4"/>
        <v>0</v>
      </c>
      <c r="U39" s="21">
        <f t="shared" si="5"/>
        <v>0</v>
      </c>
      <c r="V39" s="21"/>
      <c r="W39" s="20"/>
    </row>
    <row r="40" spans="1:23" s="6" customFormat="1">
      <c r="A40" s="6" t="s">
        <v>0</v>
      </c>
      <c r="B40" s="18"/>
      <c r="C40" s="18"/>
      <c r="D40" s="18"/>
      <c r="E40" s="18"/>
      <c r="F40" s="18"/>
      <c r="G40" s="18"/>
      <c r="H40" s="18"/>
      <c r="I40" s="18"/>
      <c r="J40" s="37">
        <f t="shared" si="0"/>
        <v>0</v>
      </c>
      <c r="K40" s="18" t="s">
        <v>39</v>
      </c>
      <c r="L40" s="18" t="s">
        <v>39</v>
      </c>
      <c r="M40" s="18" t="s">
        <v>39</v>
      </c>
      <c r="N40" s="18" t="s">
        <v>39</v>
      </c>
      <c r="O40" s="27" t="str">
        <f t="shared" si="2"/>
        <v>D</v>
      </c>
      <c r="P40" s="25" t="str">
        <f t="shared" si="3"/>
        <v xml:space="preserve">Ca sera mieux la prochaine fois! </v>
      </c>
      <c r="Q40" s="21">
        <f t="shared" si="4"/>
        <v>0</v>
      </c>
      <c r="R40" s="21">
        <f t="shared" si="4"/>
        <v>0</v>
      </c>
      <c r="S40" s="21">
        <f t="shared" si="4"/>
        <v>0</v>
      </c>
      <c r="T40" s="21">
        <f t="shared" si="4"/>
        <v>0</v>
      </c>
      <c r="U40" s="21">
        <f t="shared" si="5"/>
        <v>0</v>
      </c>
      <c r="V40" s="21"/>
      <c r="W40" s="20"/>
    </row>
    <row r="41" spans="1:23" s="6" customFormat="1">
      <c r="A41" s="6" t="s">
        <v>0</v>
      </c>
      <c r="B41" s="18"/>
      <c r="C41" s="18"/>
      <c r="D41" s="18"/>
      <c r="E41" s="18"/>
      <c r="F41" s="18"/>
      <c r="G41" s="18"/>
      <c r="H41" s="18"/>
      <c r="I41" s="18"/>
      <c r="J41" s="37">
        <f t="shared" si="0"/>
        <v>0</v>
      </c>
      <c r="K41" s="18" t="s">
        <v>39</v>
      </c>
      <c r="L41" s="18" t="s">
        <v>39</v>
      </c>
      <c r="M41" s="18" t="s">
        <v>39</v>
      </c>
      <c r="N41" s="18" t="s">
        <v>39</v>
      </c>
      <c r="O41" s="27" t="str">
        <f>IF(U41&gt;9,"A",IF(U41&gt;6,"B",IF(U41&gt;2,"C","D")))</f>
        <v>D</v>
      </c>
      <c r="P41" s="25" t="str">
        <f t="shared" si="3"/>
        <v xml:space="preserve">Ca sera mieux la prochaine fois! 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5"/>
        <v>0</v>
      </c>
      <c r="V41" s="21"/>
      <c r="W41" s="20"/>
    </row>
    <row r="42" spans="1:23" s="6" customFormat="1">
      <c r="A42" s="6" t="s">
        <v>1</v>
      </c>
      <c r="B42" s="18"/>
      <c r="C42" s="18"/>
      <c r="D42" s="18"/>
      <c r="E42" s="18"/>
      <c r="F42" s="18"/>
      <c r="G42" s="18"/>
      <c r="H42" s="18"/>
      <c r="I42" s="18"/>
      <c r="J42" s="37">
        <f t="shared" si="0"/>
        <v>0</v>
      </c>
      <c r="K42" s="18" t="s">
        <v>39</v>
      </c>
      <c r="L42" s="18" t="s">
        <v>39</v>
      </c>
      <c r="M42" s="18" t="s">
        <v>39</v>
      </c>
      <c r="N42" s="18" t="s">
        <v>39</v>
      </c>
      <c r="O42" s="27" t="str">
        <f t="shared" si="2"/>
        <v>D</v>
      </c>
      <c r="P42" s="25" t="str">
        <f t="shared" si="3"/>
        <v xml:space="preserve">Ca sera mieux la prochaine fois! </v>
      </c>
      <c r="Q42" s="21">
        <f t="shared" si="4"/>
        <v>0</v>
      </c>
      <c r="R42" s="21">
        <f t="shared" si="4"/>
        <v>0</v>
      </c>
      <c r="S42" s="21">
        <f t="shared" si="4"/>
        <v>0</v>
      </c>
      <c r="T42" s="21">
        <f t="shared" si="4"/>
        <v>0</v>
      </c>
      <c r="U42" s="21">
        <f t="shared" si="5"/>
        <v>0</v>
      </c>
      <c r="V42" s="21"/>
      <c r="W42" s="20"/>
    </row>
    <row r="43" spans="1:23">
      <c r="P43" s="29"/>
    </row>
    <row r="44" spans="1:23">
      <c r="P44" s="29"/>
    </row>
    <row r="45" spans="1:23">
      <c r="P45" s="29"/>
    </row>
    <row r="46" spans="1:23">
      <c r="P46" s="29"/>
    </row>
    <row r="47" spans="1:23">
      <c r="A47" s="13" t="s">
        <v>3</v>
      </c>
      <c r="B47" s="13"/>
      <c r="C47" s="42">
        <f>W3+W4+W5</f>
        <v>0</v>
      </c>
      <c r="P47" s="29"/>
    </row>
    <row r="48" spans="1:23">
      <c r="P48" s="29"/>
    </row>
    <row r="49" spans="1:35">
      <c r="A49" s="4" t="s">
        <v>5</v>
      </c>
      <c r="B49" s="4"/>
      <c r="C49" s="4"/>
      <c r="D49" s="4"/>
      <c r="E49" s="4"/>
      <c r="F49" s="4"/>
      <c r="G49" s="4"/>
      <c r="H49" s="4"/>
      <c r="I49" s="4"/>
      <c r="J49" s="32"/>
      <c r="K49" s="4"/>
      <c r="L49" s="4"/>
      <c r="M49" s="4"/>
      <c r="N49" s="4"/>
      <c r="O49" s="4"/>
      <c r="P49" s="30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>
      <c r="P50" s="29"/>
    </row>
    <row r="51" spans="1:35">
      <c r="A51" s="15" t="s">
        <v>4</v>
      </c>
      <c r="B51" s="15"/>
      <c r="C51" s="15"/>
      <c r="P51" s="29"/>
    </row>
    <row r="52" spans="1:35">
      <c r="P52" s="29"/>
    </row>
    <row r="53" spans="1:35">
      <c r="P53" s="29"/>
    </row>
    <row r="54" spans="1:35" ht="102.6">
      <c r="B54" s="17" t="s">
        <v>13</v>
      </c>
      <c r="C54" s="17" t="s">
        <v>14</v>
      </c>
      <c r="D54" s="17" t="s">
        <v>15</v>
      </c>
      <c r="E54" s="17" t="s">
        <v>16</v>
      </c>
      <c r="F54" s="17" t="s">
        <v>30</v>
      </c>
      <c r="G54" s="17" t="s">
        <v>18</v>
      </c>
      <c r="H54" s="17" t="s">
        <v>19</v>
      </c>
      <c r="I54" s="17" t="s">
        <v>21</v>
      </c>
      <c r="J54" s="38"/>
      <c r="K54" s="22"/>
      <c r="L54" s="22"/>
      <c r="M54" s="22"/>
      <c r="N54" s="22"/>
      <c r="O54" s="22"/>
      <c r="P54" s="29"/>
    </row>
    <row r="55" spans="1:35">
      <c r="P55" s="29"/>
    </row>
    <row r="56" spans="1:35" ht="43.2">
      <c r="A56" s="31" t="s">
        <v>45</v>
      </c>
      <c r="B56" s="44">
        <f t="shared" ref="B56:I56" si="6">(COUNTIF(B11:B42,1)/($C$47+0.001))*100</f>
        <v>0</v>
      </c>
      <c r="C56" s="44">
        <f t="shared" si="6"/>
        <v>0</v>
      </c>
      <c r="D56" s="44">
        <f t="shared" si="6"/>
        <v>0</v>
      </c>
      <c r="E56" s="44">
        <f t="shared" si="6"/>
        <v>0</v>
      </c>
      <c r="F56" s="44">
        <f t="shared" si="6"/>
        <v>0</v>
      </c>
      <c r="G56" s="44">
        <f t="shared" si="6"/>
        <v>0</v>
      </c>
      <c r="H56" s="44">
        <f t="shared" si="6"/>
        <v>0</v>
      </c>
      <c r="I56" s="44">
        <f t="shared" si="6"/>
        <v>0</v>
      </c>
      <c r="P56" s="29"/>
    </row>
    <row r="57" spans="1:35">
      <c r="P57" s="29"/>
    </row>
    <row r="58" spans="1:35">
      <c r="A58" s="15" t="s">
        <v>6</v>
      </c>
      <c r="B58" s="15"/>
      <c r="C58" s="15"/>
      <c r="D58" s="15"/>
      <c r="P58" s="29"/>
    </row>
    <row r="59" spans="1:35">
      <c r="P59" s="29"/>
    </row>
    <row r="60" spans="1:35">
      <c r="A60" s="11" t="s">
        <v>46</v>
      </c>
      <c r="B60" s="11"/>
      <c r="C60" s="11"/>
      <c r="D60" s="11"/>
      <c r="E60" s="11"/>
      <c r="F60" s="45">
        <f>W3*100/($C$47+0.001)</f>
        <v>0</v>
      </c>
      <c r="P60" s="29"/>
    </row>
    <row r="61" spans="1:35">
      <c r="A61" s="12" t="s">
        <v>8</v>
      </c>
      <c r="B61" s="12"/>
      <c r="C61" s="12"/>
      <c r="D61" s="12"/>
      <c r="E61" s="12"/>
      <c r="F61" s="46">
        <f>W4*100/($C$47+0.001)</f>
        <v>0</v>
      </c>
      <c r="P61" s="29"/>
    </row>
    <row r="62" spans="1:35">
      <c r="A62" s="14" t="s">
        <v>9</v>
      </c>
      <c r="B62" s="14"/>
      <c r="C62" s="14"/>
      <c r="D62" s="14"/>
      <c r="E62" s="14"/>
      <c r="F62" s="47">
        <f>100-(F61+F60)</f>
        <v>100</v>
      </c>
      <c r="P62" s="29"/>
    </row>
    <row r="63" spans="1:35">
      <c r="P63" s="29"/>
    </row>
    <row r="64" spans="1:35">
      <c r="P64" s="29"/>
    </row>
    <row r="65" spans="1:16">
      <c r="A65" s="15" t="s">
        <v>33</v>
      </c>
      <c r="P65" s="29"/>
    </row>
    <row r="66" spans="1:16">
      <c r="A66" s="15"/>
      <c r="P66" s="29"/>
    </row>
    <row r="67" spans="1:16">
      <c r="P67" s="29"/>
    </row>
    <row r="68" spans="1:16">
      <c r="A68" s="11" t="s">
        <v>34</v>
      </c>
      <c r="B68" s="11"/>
      <c r="C68" s="11"/>
      <c r="D68" s="11"/>
      <c r="E68" s="11"/>
      <c r="F68" s="45">
        <f>(COUNTIF(O11:O42,"A"))*100/($C$47+0.001)</f>
        <v>0</v>
      </c>
      <c r="P68" s="29"/>
    </row>
    <row r="69" spans="1:16">
      <c r="A69" s="4" t="s">
        <v>35</v>
      </c>
      <c r="B69" s="4"/>
      <c r="C69" s="4"/>
      <c r="D69" s="4"/>
      <c r="E69" s="4"/>
      <c r="F69" s="43">
        <f>(COUNTIF(O11:O42,"B"))*100/($C$47+0.001)</f>
        <v>0</v>
      </c>
      <c r="P69" s="29"/>
    </row>
    <row r="70" spans="1:16">
      <c r="A70" s="12" t="s">
        <v>36</v>
      </c>
      <c r="B70" s="12"/>
      <c r="C70" s="12"/>
      <c r="D70" s="12"/>
      <c r="E70" s="12"/>
      <c r="F70" s="46">
        <f>(COUNTIF(O11:O42,"C"))*100/($C$47+0.001)</f>
        <v>0</v>
      </c>
      <c r="P70" s="29"/>
    </row>
    <row r="71" spans="1:16">
      <c r="A71" s="14" t="s">
        <v>37</v>
      </c>
      <c r="B71" s="14"/>
      <c r="C71" s="14"/>
      <c r="D71" s="14"/>
      <c r="E71" s="14"/>
      <c r="F71" s="47">
        <f>100-(F70+F69+F68)</f>
        <v>100</v>
      </c>
      <c r="P71" s="29"/>
    </row>
    <row r="72" spans="1:16">
      <c r="P72" s="29"/>
    </row>
    <row r="73" spans="1:16">
      <c r="P73" s="29"/>
    </row>
    <row r="74" spans="1:16">
      <c r="P74" s="29"/>
    </row>
    <row r="75" spans="1:16">
      <c r="P75" s="29"/>
    </row>
    <row r="76" spans="1:16">
      <c r="P76" s="29"/>
    </row>
    <row r="77" spans="1:16">
      <c r="P77" s="29"/>
    </row>
    <row r="78" spans="1:16">
      <c r="P78" s="29"/>
    </row>
    <row r="79" spans="1:16">
      <c r="P79" s="29"/>
    </row>
    <row r="80" spans="1:16">
      <c r="P80" s="29"/>
    </row>
    <row r="81" spans="16:16">
      <c r="P81" s="29"/>
    </row>
    <row r="82" spans="16:16">
      <c r="P82" s="29"/>
    </row>
    <row r="83" spans="16:16">
      <c r="P83" s="29"/>
    </row>
    <row r="84" spans="16:16">
      <c r="P84" s="29"/>
    </row>
    <row r="85" spans="16:16">
      <c r="P85" s="29"/>
    </row>
    <row r="86" spans="16:16">
      <c r="P86" s="29"/>
    </row>
    <row r="87" spans="16:16">
      <c r="P87" s="29"/>
    </row>
    <row r="88" spans="16:16">
      <c r="P88" s="29"/>
    </row>
    <row r="89" spans="16:16">
      <c r="P89" s="29"/>
    </row>
    <row r="90" spans="16:16">
      <c r="P90" s="29"/>
    </row>
    <row r="91" spans="16:16">
      <c r="P91" s="29"/>
    </row>
    <row r="92" spans="16:16">
      <c r="P92" s="29"/>
    </row>
    <row r="93" spans="16:16">
      <c r="P93" s="29"/>
    </row>
    <row r="94" spans="16:16">
      <c r="P94" s="29"/>
    </row>
    <row r="95" spans="16:16">
      <c r="P95" s="29"/>
    </row>
    <row r="96" spans="16:16">
      <c r="P96" s="29"/>
    </row>
    <row r="97" spans="16:16">
      <c r="P97" s="29"/>
    </row>
    <row r="98" spans="16:16">
      <c r="P98" s="29"/>
    </row>
    <row r="99" spans="16:16">
      <c r="P99" s="29"/>
    </row>
    <row r="100" spans="16:16">
      <c r="P100" s="29"/>
    </row>
    <row r="101" spans="16:16">
      <c r="P101" s="29"/>
    </row>
    <row r="102" spans="16:16">
      <c r="P102" s="29"/>
    </row>
    <row r="103" spans="16:16">
      <c r="P103" s="29"/>
    </row>
    <row r="104" spans="16:16">
      <c r="P104" s="29"/>
    </row>
    <row r="105" spans="16:16">
      <c r="P105" s="29"/>
    </row>
    <row r="106" spans="16:16">
      <c r="P106" s="29"/>
    </row>
    <row r="107" spans="16:16">
      <c r="P107" s="29"/>
    </row>
    <row r="108" spans="16:16">
      <c r="P108" s="29"/>
    </row>
    <row r="109" spans="16:16">
      <c r="P109" s="29"/>
    </row>
    <row r="110" spans="16:16">
      <c r="P110" s="29"/>
    </row>
    <row r="111" spans="16:16">
      <c r="P111" s="29"/>
    </row>
    <row r="112" spans="16:16">
      <c r="P112" s="29"/>
    </row>
    <row r="113" spans="16:16">
      <c r="P113" s="29"/>
    </row>
    <row r="114" spans="16:16">
      <c r="P114" s="29"/>
    </row>
    <row r="115" spans="16:16">
      <c r="P115" s="29"/>
    </row>
    <row r="116" spans="16:16">
      <c r="P116" s="29"/>
    </row>
    <row r="117" spans="16:16">
      <c r="P117" s="29"/>
    </row>
    <row r="118" spans="16:16">
      <c r="P118" s="29"/>
    </row>
    <row r="119" spans="16:16">
      <c r="P119" s="29"/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3"/>
  <dimension ref="A1:AI119"/>
  <sheetViews>
    <sheetView topLeftCell="A6" workbookViewId="0">
      <selection activeCell="B13" sqref="B13:B14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style="33" customWidth="1"/>
    <col min="11" max="14" width="3.6640625" customWidth="1"/>
    <col min="15" max="15" width="11.44140625" customWidth="1"/>
    <col min="16" max="16" width="29.5546875" style="21" customWidth="1"/>
    <col min="17" max="21" width="11.44140625" style="21" hidden="1" customWidth="1"/>
    <col min="22" max="22" width="11.5546875" style="21" hidden="1" customWidth="1"/>
    <col min="23" max="25" width="0" hidden="1" customWidth="1"/>
  </cols>
  <sheetData>
    <row r="1" spans="1:24" ht="21">
      <c r="A1" s="3" t="s">
        <v>10</v>
      </c>
      <c r="B1" s="3"/>
      <c r="C1" s="3"/>
      <c r="D1" s="3"/>
      <c r="E1" s="4"/>
      <c r="F1" s="4"/>
      <c r="G1" s="4"/>
      <c r="H1" s="4"/>
      <c r="I1" s="4"/>
      <c r="J1" s="32"/>
      <c r="K1" s="4"/>
      <c r="L1" s="4"/>
      <c r="M1" s="4"/>
      <c r="N1" s="4"/>
      <c r="O1" s="4"/>
      <c r="P1" s="29"/>
    </row>
    <row r="2" spans="1:24" ht="21">
      <c r="A2" s="1"/>
      <c r="B2" s="1"/>
      <c r="C2" s="1"/>
      <c r="D2" s="1"/>
      <c r="P2" s="29"/>
    </row>
    <row r="3" spans="1:24" ht="21">
      <c r="A3" s="2" t="s">
        <v>42</v>
      </c>
      <c r="B3" s="1"/>
      <c r="C3" s="1"/>
      <c r="D3" s="1"/>
      <c r="P3" s="29"/>
      <c r="W3">
        <f>COUNTIF(J11:J42,"&gt;=70")</f>
        <v>0</v>
      </c>
      <c r="X3">
        <f>COUNTIF(O11:O42,"A")</f>
        <v>0</v>
      </c>
    </row>
    <row r="4" spans="1:24" ht="21">
      <c r="A4" s="2" t="s">
        <v>32</v>
      </c>
      <c r="B4" s="1"/>
      <c r="C4" s="1"/>
      <c r="D4" s="1"/>
      <c r="P4" s="29"/>
      <c r="W4" s="39">
        <f>COUNTIF(J11:J42,"&gt;=40")-COUNTIF(J11:J42,"&gt;=70")</f>
        <v>0</v>
      </c>
      <c r="X4">
        <f>COUNTIF(O11:O42,"B")</f>
        <v>0</v>
      </c>
    </row>
    <row r="5" spans="1:24" ht="21">
      <c r="A5" s="48" t="s">
        <v>55</v>
      </c>
      <c r="B5" s="1"/>
      <c r="C5" s="1"/>
      <c r="D5" s="1"/>
      <c r="P5" s="29"/>
      <c r="W5" s="39">
        <f>COUNTIF(J11:J42,"&gt;0")-(W4+W3)</f>
        <v>0</v>
      </c>
      <c r="X5">
        <f>COUNTIF(O11:O42,"C")</f>
        <v>0</v>
      </c>
    </row>
    <row r="6" spans="1:24" ht="21">
      <c r="A6" s="2" t="s">
        <v>43</v>
      </c>
      <c r="B6" s="1"/>
      <c r="C6" s="1"/>
      <c r="D6" s="1"/>
      <c r="P6" s="29"/>
    </row>
    <row r="7" spans="1:24" ht="14.4" customHeight="1">
      <c r="A7" s="2"/>
      <c r="B7" s="1"/>
      <c r="C7" s="1"/>
      <c r="D7" s="1"/>
      <c r="P7" s="29"/>
    </row>
    <row r="8" spans="1:24" ht="46.2" customHeight="1">
      <c r="A8" s="1"/>
      <c r="B8" s="49" t="s">
        <v>12</v>
      </c>
      <c r="C8" s="50"/>
      <c r="D8" s="50"/>
      <c r="E8" s="51"/>
      <c r="F8" s="52" t="s">
        <v>17</v>
      </c>
      <c r="G8" s="53"/>
      <c r="H8" s="54"/>
      <c r="I8" s="26" t="s">
        <v>20</v>
      </c>
      <c r="J8" s="34"/>
      <c r="K8" s="28"/>
      <c r="L8" s="28"/>
      <c r="M8" s="28"/>
      <c r="N8" s="28"/>
      <c r="O8" s="28"/>
      <c r="P8" s="29"/>
    </row>
    <row r="9" spans="1:24" s="8" customFormat="1" ht="92.4" customHeight="1">
      <c r="A9" s="7"/>
      <c r="B9" s="17" t="s">
        <v>13</v>
      </c>
      <c r="C9" s="17" t="s">
        <v>14</v>
      </c>
      <c r="D9" s="17" t="s">
        <v>15</v>
      </c>
      <c r="E9" s="17" t="s">
        <v>16</v>
      </c>
      <c r="F9" s="17" t="s">
        <v>30</v>
      </c>
      <c r="G9" s="17" t="s">
        <v>18</v>
      </c>
      <c r="H9" s="17" t="s">
        <v>19</v>
      </c>
      <c r="I9" s="17" t="s">
        <v>21</v>
      </c>
      <c r="J9" s="35" t="s">
        <v>29</v>
      </c>
      <c r="K9" s="55" t="s">
        <v>22</v>
      </c>
      <c r="L9" s="56"/>
      <c r="M9" s="56"/>
      <c r="N9" s="56"/>
      <c r="O9" s="57"/>
      <c r="P9" s="23" t="s">
        <v>38</v>
      </c>
      <c r="Q9" s="21"/>
      <c r="R9" s="21"/>
      <c r="S9" s="21"/>
      <c r="T9" s="21"/>
      <c r="U9" s="21"/>
      <c r="V9" s="21"/>
      <c r="W9" s="19"/>
    </row>
    <row r="10" spans="1:24" s="8" customFormat="1" ht="18" customHeight="1">
      <c r="A10" s="9" t="s">
        <v>11</v>
      </c>
      <c r="B10" s="10" t="s">
        <v>40</v>
      </c>
      <c r="C10" s="10" t="s">
        <v>23</v>
      </c>
      <c r="D10" s="10" t="s">
        <v>26</v>
      </c>
      <c r="E10" s="10" t="s">
        <v>27</v>
      </c>
      <c r="F10" s="10" t="s">
        <v>24</v>
      </c>
      <c r="G10" s="10" t="s">
        <v>41</v>
      </c>
      <c r="H10" s="10" t="s">
        <v>25</v>
      </c>
      <c r="I10" s="10" t="s">
        <v>28</v>
      </c>
      <c r="J10" s="36"/>
      <c r="K10" s="10">
        <v>1</v>
      </c>
      <c r="L10" s="10">
        <v>4</v>
      </c>
      <c r="M10" s="10">
        <v>5</v>
      </c>
      <c r="N10" s="10">
        <v>6</v>
      </c>
      <c r="O10" s="10" t="s">
        <v>31</v>
      </c>
      <c r="P10" s="24"/>
      <c r="Q10" s="21"/>
      <c r="R10" s="21"/>
      <c r="S10" s="21"/>
      <c r="T10" s="21"/>
      <c r="U10" s="21"/>
      <c r="V10" s="21"/>
      <c r="W10" s="19"/>
    </row>
    <row r="11" spans="1:24" s="6" customFormat="1">
      <c r="A11" s="6" t="s">
        <v>0</v>
      </c>
      <c r="B11" s="18"/>
      <c r="C11" s="18"/>
      <c r="D11" s="18"/>
      <c r="E11" s="18"/>
      <c r="F11" s="18"/>
      <c r="G11" s="18"/>
      <c r="H11" s="18"/>
      <c r="I11" s="18"/>
      <c r="J11" s="37">
        <f t="shared" ref="J11:J42" si="0">SUM(B11:I11)*100/8</f>
        <v>0</v>
      </c>
      <c r="K11" s="18"/>
      <c r="L11" s="18"/>
      <c r="M11" s="18"/>
      <c r="N11" s="18"/>
      <c r="O11" s="27" t="str">
        <f>IF(U11&gt;9,"A",IF(U11&gt;6,"B",IF(U11&gt;2,"C","D")))</f>
        <v>D</v>
      </c>
      <c r="P11" s="25" t="str">
        <f>IF(J11&lt;40, "Ca sera mieux la prochaine fois! ", IF(J11&gt;70, "Bravo jeune scientifique !!!", "Tu y es presque!"))</f>
        <v xml:space="preserve">Ca sera mieux la prochaine fois! </v>
      </c>
      <c r="Q11" s="21">
        <f>IF(K11="A",3,IF(K11="B",2,IF(K11="C",1,0)))</f>
        <v>0</v>
      </c>
      <c r="R11" s="21">
        <f t="shared" ref="R11:T26" si="1">IF(L11="A",3,IF(L11="B",2,IF(L11="C",1,0)))</f>
        <v>0</v>
      </c>
      <c r="S11" s="21">
        <f t="shared" si="1"/>
        <v>0</v>
      </c>
      <c r="T11" s="21">
        <f t="shared" si="1"/>
        <v>0</v>
      </c>
      <c r="U11" s="21">
        <f>SUM(Q11:T11)</f>
        <v>0</v>
      </c>
      <c r="V11" s="21"/>
      <c r="W11" s="20"/>
    </row>
    <row r="12" spans="1:24" s="6" customFormat="1">
      <c r="A12" s="6" t="s">
        <v>1</v>
      </c>
      <c r="B12" s="18"/>
      <c r="C12" s="18"/>
      <c r="D12" s="18"/>
      <c r="E12" s="18"/>
      <c r="F12" s="18"/>
      <c r="G12" s="18"/>
      <c r="H12" s="18"/>
      <c r="I12" s="18"/>
      <c r="J12" s="37">
        <f t="shared" si="0"/>
        <v>0</v>
      </c>
      <c r="K12" s="18"/>
      <c r="L12" s="18"/>
      <c r="M12" s="18"/>
      <c r="N12" s="18"/>
      <c r="O12" s="27" t="str">
        <f t="shared" ref="O12:O42" si="2">IF(U12&gt;9,"A",IF(U12&gt;6,"B",IF(U12&gt;2,"C","D")))</f>
        <v>D</v>
      </c>
      <c r="P12" s="25" t="str">
        <f t="shared" ref="P12:P42" si="3">IF(J12&lt;40, "Ca sera mieux la prochaine fois! ", IF(J12&gt;70, "Bravo jeune scientifique !!!", "Tu y es presque!"))</f>
        <v xml:space="preserve">Ca sera mieux la prochaine fois! </v>
      </c>
      <c r="Q12" s="21">
        <f t="shared" ref="Q12:T42" si="4">IF(K12="A",3,IF(K12="B",2,IF(K12="C",1,0)))</f>
        <v>0</v>
      </c>
      <c r="R12" s="21">
        <f t="shared" si="1"/>
        <v>0</v>
      </c>
      <c r="S12" s="21">
        <f t="shared" si="1"/>
        <v>0</v>
      </c>
      <c r="T12" s="21">
        <f t="shared" si="1"/>
        <v>0</v>
      </c>
      <c r="U12" s="21">
        <f t="shared" ref="U12:U42" si="5">SUM(Q12:T12)</f>
        <v>0</v>
      </c>
      <c r="V12" s="21"/>
      <c r="W12" s="20"/>
    </row>
    <row r="13" spans="1:24" s="6" customFormat="1">
      <c r="A13" s="6" t="s">
        <v>2</v>
      </c>
      <c r="B13" s="18"/>
      <c r="C13" s="18"/>
      <c r="D13" s="18"/>
      <c r="E13" s="18"/>
      <c r="F13" s="18"/>
      <c r="G13" s="18"/>
      <c r="H13" s="18"/>
      <c r="I13" s="18"/>
      <c r="J13" s="37">
        <f t="shared" si="0"/>
        <v>0</v>
      </c>
      <c r="K13" s="18"/>
      <c r="L13" s="18"/>
      <c r="M13" s="18"/>
      <c r="N13" s="18"/>
      <c r="O13" s="27" t="str">
        <f t="shared" si="2"/>
        <v>D</v>
      </c>
      <c r="P13" s="25" t="str">
        <f t="shared" si="3"/>
        <v xml:space="preserve">Ca sera mieux la prochaine fois! </v>
      </c>
      <c r="Q13" s="21">
        <f t="shared" si="4"/>
        <v>0</v>
      </c>
      <c r="R13" s="21">
        <f t="shared" si="1"/>
        <v>0</v>
      </c>
      <c r="S13" s="21">
        <f t="shared" si="1"/>
        <v>0</v>
      </c>
      <c r="T13" s="21">
        <f t="shared" si="1"/>
        <v>0</v>
      </c>
      <c r="U13" s="21">
        <f t="shared" si="5"/>
        <v>0</v>
      </c>
      <c r="V13" s="21"/>
      <c r="W13" s="20"/>
    </row>
    <row r="14" spans="1:24" s="6" customFormat="1">
      <c r="A14" s="6" t="s">
        <v>0</v>
      </c>
      <c r="B14" s="18"/>
      <c r="C14" s="18"/>
      <c r="D14" s="18"/>
      <c r="E14" s="18"/>
      <c r="F14" s="18"/>
      <c r="G14" s="18"/>
      <c r="H14" s="18"/>
      <c r="I14" s="18"/>
      <c r="J14" s="37">
        <f t="shared" si="0"/>
        <v>0</v>
      </c>
      <c r="K14" s="18" t="s">
        <v>39</v>
      </c>
      <c r="L14" s="18" t="s">
        <v>39</v>
      </c>
      <c r="M14" s="18" t="s">
        <v>39</v>
      </c>
      <c r="N14" s="18" t="s">
        <v>39</v>
      </c>
      <c r="O14" s="27" t="str">
        <f t="shared" si="2"/>
        <v>D</v>
      </c>
      <c r="P14" s="25" t="str">
        <f t="shared" si="3"/>
        <v xml:space="preserve">Ca sera mieux la prochaine fois! </v>
      </c>
      <c r="Q14" s="21">
        <f t="shared" si="4"/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  <c r="U14" s="21">
        <f t="shared" si="5"/>
        <v>0</v>
      </c>
      <c r="V14" s="21"/>
      <c r="W14" s="20"/>
    </row>
    <row r="15" spans="1:24" s="6" customFormat="1">
      <c r="A15" s="6" t="s">
        <v>1</v>
      </c>
      <c r="B15" s="18"/>
      <c r="C15" s="18"/>
      <c r="D15" s="18"/>
      <c r="E15" s="18"/>
      <c r="F15" s="18"/>
      <c r="G15" s="18"/>
      <c r="H15" s="18"/>
      <c r="I15" s="18"/>
      <c r="J15" s="37">
        <f t="shared" si="0"/>
        <v>0</v>
      </c>
      <c r="K15" s="18"/>
      <c r="L15" s="18"/>
      <c r="M15" s="18"/>
      <c r="N15" s="18"/>
      <c r="O15" s="27" t="str">
        <f t="shared" si="2"/>
        <v>D</v>
      </c>
      <c r="P15" s="25" t="str">
        <f t="shared" si="3"/>
        <v xml:space="preserve">Ca sera mieux la prochaine fois! </v>
      </c>
      <c r="Q15" s="21">
        <f t="shared" si="4"/>
        <v>0</v>
      </c>
      <c r="R15" s="21">
        <f t="shared" si="1"/>
        <v>0</v>
      </c>
      <c r="S15" s="21">
        <f t="shared" si="1"/>
        <v>0</v>
      </c>
      <c r="T15" s="21">
        <f t="shared" si="1"/>
        <v>0</v>
      </c>
      <c r="U15" s="21">
        <f t="shared" si="5"/>
        <v>0</v>
      </c>
      <c r="V15" s="21"/>
      <c r="W15" s="20"/>
    </row>
    <row r="16" spans="1:24" s="6" customFormat="1">
      <c r="A16" s="6" t="s">
        <v>2</v>
      </c>
      <c r="B16" s="18"/>
      <c r="C16" s="18"/>
      <c r="D16" s="18"/>
      <c r="E16" s="18"/>
      <c r="F16" s="18"/>
      <c r="G16" s="18"/>
      <c r="H16" s="18"/>
      <c r="I16" s="18"/>
      <c r="J16" s="37">
        <f t="shared" si="0"/>
        <v>0</v>
      </c>
      <c r="K16" s="18"/>
      <c r="L16" s="18"/>
      <c r="M16" s="18"/>
      <c r="N16" s="18"/>
      <c r="O16" s="27" t="str">
        <f t="shared" si="2"/>
        <v>D</v>
      </c>
      <c r="P16" s="25" t="str">
        <f t="shared" si="3"/>
        <v xml:space="preserve">Ca sera mieux la prochaine fois! </v>
      </c>
      <c r="Q16" s="21">
        <f t="shared" si="4"/>
        <v>0</v>
      </c>
      <c r="R16" s="21">
        <f t="shared" si="1"/>
        <v>0</v>
      </c>
      <c r="S16" s="21">
        <f t="shared" si="1"/>
        <v>0</v>
      </c>
      <c r="T16" s="21">
        <f t="shared" si="1"/>
        <v>0</v>
      </c>
      <c r="U16" s="21">
        <f t="shared" si="5"/>
        <v>0</v>
      </c>
      <c r="V16" s="21"/>
      <c r="W16" s="20"/>
    </row>
    <row r="17" spans="1:23" s="6" customFormat="1">
      <c r="A17" s="6" t="s">
        <v>0</v>
      </c>
      <c r="B17" s="18"/>
      <c r="C17" s="18"/>
      <c r="D17" s="18"/>
      <c r="E17" s="18"/>
      <c r="F17" s="18"/>
      <c r="G17" s="18"/>
      <c r="H17" s="18"/>
      <c r="I17" s="18"/>
      <c r="J17" s="37">
        <f t="shared" si="0"/>
        <v>0</v>
      </c>
      <c r="K17" s="18"/>
      <c r="L17" s="18"/>
      <c r="M17" s="18"/>
      <c r="N17" s="18"/>
      <c r="O17" s="27" t="str">
        <f t="shared" si="2"/>
        <v>D</v>
      </c>
      <c r="P17" s="25" t="str">
        <f t="shared" si="3"/>
        <v xml:space="preserve">Ca sera mieux la prochaine fois! </v>
      </c>
      <c r="Q17" s="21">
        <f t="shared" si="4"/>
        <v>0</v>
      </c>
      <c r="R17" s="21">
        <f t="shared" si="1"/>
        <v>0</v>
      </c>
      <c r="S17" s="21">
        <f t="shared" si="1"/>
        <v>0</v>
      </c>
      <c r="T17" s="21">
        <f t="shared" si="1"/>
        <v>0</v>
      </c>
      <c r="U17" s="21">
        <f t="shared" si="5"/>
        <v>0</v>
      </c>
      <c r="V17" s="21"/>
      <c r="W17" s="20"/>
    </row>
    <row r="18" spans="1:23" s="6" customFormat="1">
      <c r="A18" s="6" t="s">
        <v>1</v>
      </c>
      <c r="B18" s="18"/>
      <c r="C18" s="18"/>
      <c r="D18" s="18"/>
      <c r="E18" s="18"/>
      <c r="F18" s="18"/>
      <c r="G18" s="18"/>
      <c r="H18" s="18"/>
      <c r="I18" s="18"/>
      <c r="J18" s="37">
        <f t="shared" si="0"/>
        <v>0</v>
      </c>
      <c r="K18" s="18"/>
      <c r="L18" s="18"/>
      <c r="M18" s="18"/>
      <c r="N18" s="18"/>
      <c r="O18" s="27" t="str">
        <f t="shared" si="2"/>
        <v>D</v>
      </c>
      <c r="P18" s="25" t="str">
        <f t="shared" si="3"/>
        <v xml:space="preserve">Ca sera mieux la prochaine fois! </v>
      </c>
      <c r="Q18" s="21">
        <f t="shared" si="4"/>
        <v>0</v>
      </c>
      <c r="R18" s="21">
        <f t="shared" si="1"/>
        <v>0</v>
      </c>
      <c r="S18" s="21">
        <f t="shared" si="1"/>
        <v>0</v>
      </c>
      <c r="T18" s="21">
        <f t="shared" si="1"/>
        <v>0</v>
      </c>
      <c r="U18" s="21">
        <f t="shared" si="5"/>
        <v>0</v>
      </c>
      <c r="V18" s="21"/>
      <c r="W18" s="20"/>
    </row>
    <row r="19" spans="1:23" s="6" customFormat="1">
      <c r="A19" s="6" t="s">
        <v>2</v>
      </c>
      <c r="B19" s="18"/>
      <c r="C19" s="18"/>
      <c r="D19" s="18"/>
      <c r="E19" s="18"/>
      <c r="F19" s="18"/>
      <c r="G19" s="18"/>
      <c r="H19" s="18"/>
      <c r="I19" s="18"/>
      <c r="J19" s="37">
        <f t="shared" si="0"/>
        <v>0</v>
      </c>
      <c r="K19" s="18"/>
      <c r="L19" s="18"/>
      <c r="M19" s="18"/>
      <c r="N19" s="18"/>
      <c r="O19" s="27" t="str">
        <f t="shared" si="2"/>
        <v>D</v>
      </c>
      <c r="P19" s="25" t="str">
        <f t="shared" si="3"/>
        <v xml:space="preserve">Ca sera mieux la prochaine fois! </v>
      </c>
      <c r="Q19" s="21">
        <f t="shared" si="4"/>
        <v>0</v>
      </c>
      <c r="R19" s="21">
        <f t="shared" si="1"/>
        <v>0</v>
      </c>
      <c r="S19" s="21">
        <f t="shared" si="1"/>
        <v>0</v>
      </c>
      <c r="T19" s="21">
        <f t="shared" si="1"/>
        <v>0</v>
      </c>
      <c r="U19" s="21">
        <f t="shared" si="5"/>
        <v>0</v>
      </c>
      <c r="V19" s="21"/>
      <c r="W19" s="20"/>
    </row>
    <row r="20" spans="1:23" s="6" customFormat="1">
      <c r="A20" s="6" t="s">
        <v>0</v>
      </c>
      <c r="B20" s="18"/>
      <c r="C20" s="18"/>
      <c r="D20" s="18"/>
      <c r="E20" s="18"/>
      <c r="F20" s="18"/>
      <c r="G20" s="18"/>
      <c r="H20" s="18"/>
      <c r="I20" s="18"/>
      <c r="J20" s="37">
        <f t="shared" si="0"/>
        <v>0</v>
      </c>
      <c r="K20" s="18"/>
      <c r="L20" s="18"/>
      <c r="M20" s="18"/>
      <c r="N20" s="18"/>
      <c r="O20" s="27" t="str">
        <f t="shared" si="2"/>
        <v>D</v>
      </c>
      <c r="P20" s="25" t="str">
        <f t="shared" si="3"/>
        <v xml:space="preserve">Ca sera mieux la prochaine fois! </v>
      </c>
      <c r="Q20" s="21">
        <f t="shared" si="4"/>
        <v>0</v>
      </c>
      <c r="R20" s="21">
        <f t="shared" si="1"/>
        <v>0</v>
      </c>
      <c r="S20" s="21">
        <f t="shared" si="1"/>
        <v>0</v>
      </c>
      <c r="T20" s="21">
        <f t="shared" si="1"/>
        <v>0</v>
      </c>
      <c r="U20" s="21">
        <f t="shared" si="5"/>
        <v>0</v>
      </c>
      <c r="V20" s="21"/>
      <c r="W20" s="20"/>
    </row>
    <row r="21" spans="1:23" s="6" customFormat="1">
      <c r="A21" s="6" t="s">
        <v>1</v>
      </c>
      <c r="B21" s="18"/>
      <c r="C21" s="18"/>
      <c r="D21" s="18"/>
      <c r="E21" s="18"/>
      <c r="F21" s="18"/>
      <c r="G21" s="18"/>
      <c r="H21" s="18"/>
      <c r="I21" s="18"/>
      <c r="J21" s="37">
        <f t="shared" si="0"/>
        <v>0</v>
      </c>
      <c r="K21" s="18"/>
      <c r="L21" s="18"/>
      <c r="M21" s="18"/>
      <c r="N21" s="18"/>
      <c r="O21" s="27" t="str">
        <f t="shared" si="2"/>
        <v>D</v>
      </c>
      <c r="P21" s="25" t="str">
        <f t="shared" si="3"/>
        <v xml:space="preserve">Ca sera mieux la prochaine fois! </v>
      </c>
      <c r="Q21" s="21">
        <f t="shared" si="4"/>
        <v>0</v>
      </c>
      <c r="R21" s="21">
        <f t="shared" si="1"/>
        <v>0</v>
      </c>
      <c r="S21" s="21">
        <f t="shared" si="1"/>
        <v>0</v>
      </c>
      <c r="T21" s="21">
        <f t="shared" si="1"/>
        <v>0</v>
      </c>
      <c r="U21" s="21">
        <f t="shared" si="5"/>
        <v>0</v>
      </c>
      <c r="V21" s="21"/>
      <c r="W21" s="20"/>
    </row>
    <row r="22" spans="1:23" s="6" customFormat="1">
      <c r="A22" s="6" t="s">
        <v>2</v>
      </c>
      <c r="B22" s="18"/>
      <c r="C22" s="18"/>
      <c r="D22" s="18"/>
      <c r="E22" s="18"/>
      <c r="F22" s="18"/>
      <c r="G22" s="18"/>
      <c r="H22" s="18"/>
      <c r="I22" s="18"/>
      <c r="J22" s="37">
        <f t="shared" si="0"/>
        <v>0</v>
      </c>
      <c r="K22" s="18"/>
      <c r="L22" s="18"/>
      <c r="M22" s="18"/>
      <c r="N22" s="18"/>
      <c r="O22" s="27" t="str">
        <f t="shared" si="2"/>
        <v>D</v>
      </c>
      <c r="P22" s="25" t="str">
        <f t="shared" si="3"/>
        <v xml:space="preserve">Ca sera mieux la prochaine fois! </v>
      </c>
      <c r="Q22" s="21">
        <f t="shared" si="4"/>
        <v>0</v>
      </c>
      <c r="R22" s="21">
        <f t="shared" si="1"/>
        <v>0</v>
      </c>
      <c r="S22" s="21">
        <f t="shared" si="1"/>
        <v>0</v>
      </c>
      <c r="T22" s="21">
        <f t="shared" si="1"/>
        <v>0</v>
      </c>
      <c r="U22" s="21">
        <f t="shared" si="5"/>
        <v>0</v>
      </c>
      <c r="V22" s="21"/>
      <c r="W22" s="20"/>
    </row>
    <row r="23" spans="1:23" s="6" customFormat="1">
      <c r="A23" s="6" t="s">
        <v>0</v>
      </c>
      <c r="B23" s="18"/>
      <c r="C23" s="18"/>
      <c r="D23" s="18"/>
      <c r="E23" s="18"/>
      <c r="F23" s="18"/>
      <c r="G23" s="18"/>
      <c r="H23" s="18"/>
      <c r="I23" s="18"/>
      <c r="J23" s="37">
        <f t="shared" si="0"/>
        <v>0</v>
      </c>
      <c r="K23" s="18"/>
      <c r="L23" s="18"/>
      <c r="M23" s="18"/>
      <c r="N23" s="18"/>
      <c r="O23" s="27" t="str">
        <f t="shared" si="2"/>
        <v>D</v>
      </c>
      <c r="P23" s="25" t="str">
        <f t="shared" si="3"/>
        <v xml:space="preserve">Ca sera mieux la prochaine fois! </v>
      </c>
      <c r="Q23" s="21">
        <f t="shared" si="4"/>
        <v>0</v>
      </c>
      <c r="R23" s="21">
        <f t="shared" si="1"/>
        <v>0</v>
      </c>
      <c r="S23" s="21">
        <f t="shared" si="1"/>
        <v>0</v>
      </c>
      <c r="T23" s="21">
        <f t="shared" si="1"/>
        <v>0</v>
      </c>
      <c r="U23" s="21">
        <f t="shared" si="5"/>
        <v>0</v>
      </c>
      <c r="V23" s="21"/>
      <c r="W23" s="20"/>
    </row>
    <row r="24" spans="1:23" s="6" customFormat="1">
      <c r="A24" s="6" t="s">
        <v>1</v>
      </c>
      <c r="B24" s="18"/>
      <c r="C24" s="18"/>
      <c r="D24" s="18"/>
      <c r="E24" s="18"/>
      <c r="F24" s="18"/>
      <c r="G24" s="18"/>
      <c r="H24" s="18"/>
      <c r="I24" s="18"/>
      <c r="J24" s="37">
        <f t="shared" si="0"/>
        <v>0</v>
      </c>
      <c r="K24" s="18"/>
      <c r="L24" s="18"/>
      <c r="M24" s="18"/>
      <c r="N24" s="18"/>
      <c r="O24" s="27" t="str">
        <f t="shared" si="2"/>
        <v>D</v>
      </c>
      <c r="P24" s="25" t="str">
        <f t="shared" si="3"/>
        <v xml:space="preserve">Ca sera mieux la prochaine fois! </v>
      </c>
      <c r="Q24" s="21">
        <f t="shared" si="4"/>
        <v>0</v>
      </c>
      <c r="R24" s="21">
        <f t="shared" si="1"/>
        <v>0</v>
      </c>
      <c r="S24" s="21">
        <f t="shared" si="1"/>
        <v>0</v>
      </c>
      <c r="T24" s="21">
        <f t="shared" si="1"/>
        <v>0</v>
      </c>
      <c r="U24" s="21">
        <f t="shared" si="5"/>
        <v>0</v>
      </c>
      <c r="V24" s="21"/>
      <c r="W24" s="20"/>
    </row>
    <row r="25" spans="1:23" s="6" customFormat="1">
      <c r="A25" s="6" t="s">
        <v>2</v>
      </c>
      <c r="B25" s="18"/>
      <c r="C25" s="18"/>
      <c r="D25" s="18"/>
      <c r="E25" s="18"/>
      <c r="F25" s="18"/>
      <c r="G25" s="18"/>
      <c r="H25" s="18"/>
      <c r="I25" s="18"/>
      <c r="J25" s="37">
        <f t="shared" si="0"/>
        <v>0</v>
      </c>
      <c r="K25" s="18"/>
      <c r="L25" s="18"/>
      <c r="M25" s="18"/>
      <c r="N25" s="18"/>
      <c r="O25" s="27" t="str">
        <f t="shared" si="2"/>
        <v>D</v>
      </c>
      <c r="P25" s="25" t="str">
        <f t="shared" si="3"/>
        <v xml:space="preserve">Ca sera mieux la prochaine fois! </v>
      </c>
      <c r="Q25" s="21">
        <f t="shared" si="4"/>
        <v>0</v>
      </c>
      <c r="R25" s="21">
        <f t="shared" si="1"/>
        <v>0</v>
      </c>
      <c r="S25" s="21">
        <f t="shared" si="1"/>
        <v>0</v>
      </c>
      <c r="T25" s="21">
        <f t="shared" si="1"/>
        <v>0</v>
      </c>
      <c r="U25" s="21">
        <f t="shared" si="5"/>
        <v>0</v>
      </c>
      <c r="V25" s="21"/>
      <c r="W25" s="20"/>
    </row>
    <row r="26" spans="1:23" s="6" customFormat="1">
      <c r="A26" s="6" t="s">
        <v>0</v>
      </c>
      <c r="B26" s="18"/>
      <c r="C26" s="18"/>
      <c r="D26" s="18"/>
      <c r="E26" s="18"/>
      <c r="F26" s="18"/>
      <c r="G26" s="18"/>
      <c r="H26" s="18"/>
      <c r="I26" s="18"/>
      <c r="J26" s="37">
        <f t="shared" si="0"/>
        <v>0</v>
      </c>
      <c r="K26" s="18"/>
      <c r="L26" s="18"/>
      <c r="M26" s="18"/>
      <c r="N26" s="18"/>
      <c r="O26" s="27" t="str">
        <f t="shared" si="2"/>
        <v>D</v>
      </c>
      <c r="P26" s="25" t="str">
        <f t="shared" si="3"/>
        <v xml:space="preserve">Ca sera mieux la prochaine fois! </v>
      </c>
      <c r="Q26" s="21">
        <f t="shared" si="4"/>
        <v>0</v>
      </c>
      <c r="R26" s="21">
        <f t="shared" si="1"/>
        <v>0</v>
      </c>
      <c r="S26" s="21">
        <f t="shared" si="1"/>
        <v>0</v>
      </c>
      <c r="T26" s="21">
        <f t="shared" si="1"/>
        <v>0</v>
      </c>
      <c r="U26" s="21">
        <f t="shared" si="5"/>
        <v>0</v>
      </c>
      <c r="V26" s="21"/>
      <c r="W26" s="20"/>
    </row>
    <row r="27" spans="1:23" s="6" customFormat="1">
      <c r="A27" s="6" t="s">
        <v>1</v>
      </c>
      <c r="B27" s="18"/>
      <c r="C27" s="18"/>
      <c r="D27" s="18"/>
      <c r="E27" s="18"/>
      <c r="F27" s="18"/>
      <c r="G27" s="18"/>
      <c r="H27" s="18"/>
      <c r="I27" s="18"/>
      <c r="J27" s="37">
        <f t="shared" si="0"/>
        <v>0</v>
      </c>
      <c r="K27" s="18"/>
      <c r="L27" s="18"/>
      <c r="M27" s="18"/>
      <c r="N27" s="18"/>
      <c r="O27" s="27" t="str">
        <f t="shared" si="2"/>
        <v>D</v>
      </c>
      <c r="P27" s="25" t="str">
        <f t="shared" si="3"/>
        <v xml:space="preserve">Ca sera mieux la prochaine fois! </v>
      </c>
      <c r="Q27" s="21">
        <f t="shared" si="4"/>
        <v>0</v>
      </c>
      <c r="R27" s="21">
        <f t="shared" si="4"/>
        <v>0</v>
      </c>
      <c r="S27" s="21">
        <f t="shared" si="4"/>
        <v>0</v>
      </c>
      <c r="T27" s="21">
        <f t="shared" si="4"/>
        <v>0</v>
      </c>
      <c r="U27" s="21">
        <f t="shared" si="5"/>
        <v>0</v>
      </c>
      <c r="V27" s="21"/>
      <c r="W27" s="20"/>
    </row>
    <row r="28" spans="1:23" s="6" customFormat="1">
      <c r="A28" s="6" t="s">
        <v>2</v>
      </c>
      <c r="B28" s="18"/>
      <c r="C28" s="18"/>
      <c r="D28" s="18"/>
      <c r="E28" s="18"/>
      <c r="F28" s="18"/>
      <c r="G28" s="18"/>
      <c r="H28" s="18"/>
      <c r="I28" s="18"/>
      <c r="J28" s="37">
        <f t="shared" si="0"/>
        <v>0</v>
      </c>
      <c r="K28" s="18"/>
      <c r="L28" s="18"/>
      <c r="M28" s="18"/>
      <c r="N28" s="18"/>
      <c r="O28" s="27" t="str">
        <f t="shared" si="2"/>
        <v>D</v>
      </c>
      <c r="P28" s="25" t="str">
        <f t="shared" si="3"/>
        <v xml:space="preserve">Ca sera mieux la prochaine fois! </v>
      </c>
      <c r="Q28" s="21">
        <f t="shared" si="4"/>
        <v>0</v>
      </c>
      <c r="R28" s="21">
        <f t="shared" si="4"/>
        <v>0</v>
      </c>
      <c r="S28" s="21">
        <f t="shared" si="4"/>
        <v>0</v>
      </c>
      <c r="T28" s="21">
        <f t="shared" si="4"/>
        <v>0</v>
      </c>
      <c r="U28" s="21">
        <f t="shared" si="5"/>
        <v>0</v>
      </c>
      <c r="V28" s="21"/>
      <c r="W28" s="20"/>
    </row>
    <row r="29" spans="1:23" s="6" customFormat="1">
      <c r="A29" s="6" t="s">
        <v>0</v>
      </c>
      <c r="B29" s="18"/>
      <c r="C29" s="18"/>
      <c r="D29" s="18"/>
      <c r="E29" s="18"/>
      <c r="F29" s="18"/>
      <c r="G29" s="18"/>
      <c r="H29" s="18"/>
      <c r="I29" s="18"/>
      <c r="J29" s="37">
        <f t="shared" si="0"/>
        <v>0</v>
      </c>
      <c r="K29" s="18"/>
      <c r="L29" s="18"/>
      <c r="M29" s="18"/>
      <c r="N29" s="18"/>
      <c r="O29" s="27" t="str">
        <f t="shared" si="2"/>
        <v>D</v>
      </c>
      <c r="P29" s="25" t="str">
        <f t="shared" si="3"/>
        <v xml:space="preserve">Ca sera mieux la prochaine fois! </v>
      </c>
      <c r="Q29" s="21">
        <f t="shared" si="4"/>
        <v>0</v>
      </c>
      <c r="R29" s="21">
        <f t="shared" si="4"/>
        <v>0</v>
      </c>
      <c r="S29" s="21">
        <f t="shared" si="4"/>
        <v>0</v>
      </c>
      <c r="T29" s="21">
        <f t="shared" si="4"/>
        <v>0</v>
      </c>
      <c r="U29" s="21">
        <f t="shared" si="5"/>
        <v>0</v>
      </c>
      <c r="V29" s="21"/>
      <c r="W29" s="20"/>
    </row>
    <row r="30" spans="1:23" s="6" customFormat="1">
      <c r="A30" s="6" t="s">
        <v>1</v>
      </c>
      <c r="B30" s="18"/>
      <c r="C30" s="18"/>
      <c r="D30" s="18"/>
      <c r="E30" s="18"/>
      <c r="F30" s="18"/>
      <c r="G30" s="18"/>
      <c r="H30" s="18"/>
      <c r="I30" s="18"/>
      <c r="J30" s="37">
        <f t="shared" si="0"/>
        <v>0</v>
      </c>
      <c r="K30" s="18"/>
      <c r="L30" s="18"/>
      <c r="M30" s="18"/>
      <c r="N30" s="18"/>
      <c r="O30" s="27" t="str">
        <f t="shared" si="2"/>
        <v>D</v>
      </c>
      <c r="P30" s="25" t="str">
        <f t="shared" si="3"/>
        <v xml:space="preserve">Ca sera mieux la prochaine fois! </v>
      </c>
      <c r="Q30" s="21">
        <f t="shared" si="4"/>
        <v>0</v>
      </c>
      <c r="R30" s="21">
        <f t="shared" si="4"/>
        <v>0</v>
      </c>
      <c r="S30" s="21">
        <f t="shared" si="4"/>
        <v>0</v>
      </c>
      <c r="T30" s="21">
        <f t="shared" si="4"/>
        <v>0</v>
      </c>
      <c r="U30" s="21">
        <f t="shared" si="5"/>
        <v>0</v>
      </c>
      <c r="V30" s="21"/>
      <c r="W30" s="20"/>
    </row>
    <row r="31" spans="1:23" s="6" customFormat="1">
      <c r="A31" s="6" t="s">
        <v>2</v>
      </c>
      <c r="B31" s="18" t="s">
        <v>39</v>
      </c>
      <c r="C31" s="18" t="s">
        <v>39</v>
      </c>
      <c r="D31" s="18" t="s">
        <v>39</v>
      </c>
      <c r="E31" s="18" t="s">
        <v>39</v>
      </c>
      <c r="F31" s="18" t="s">
        <v>39</v>
      </c>
      <c r="G31" s="18" t="s">
        <v>39</v>
      </c>
      <c r="H31" s="18" t="s">
        <v>39</v>
      </c>
      <c r="I31" s="18" t="s">
        <v>39</v>
      </c>
      <c r="J31" s="37">
        <f t="shared" si="0"/>
        <v>0</v>
      </c>
      <c r="K31" s="18"/>
      <c r="L31" s="18"/>
      <c r="M31" s="18"/>
      <c r="N31" s="18"/>
      <c r="O31" s="27" t="str">
        <f t="shared" si="2"/>
        <v>D</v>
      </c>
      <c r="P31" s="25" t="str">
        <f t="shared" si="3"/>
        <v xml:space="preserve">Ca sera mieux la prochaine fois! </v>
      </c>
      <c r="Q31" s="21">
        <f t="shared" si="4"/>
        <v>0</v>
      </c>
      <c r="R31" s="21">
        <f t="shared" si="4"/>
        <v>0</v>
      </c>
      <c r="S31" s="21">
        <f t="shared" si="4"/>
        <v>0</v>
      </c>
      <c r="T31" s="21">
        <f t="shared" si="4"/>
        <v>0</v>
      </c>
      <c r="U31" s="21">
        <f t="shared" si="5"/>
        <v>0</v>
      </c>
      <c r="V31" s="21"/>
      <c r="W31" s="20"/>
    </row>
    <row r="32" spans="1:23" s="6" customFormat="1">
      <c r="A32" s="6" t="s">
        <v>0</v>
      </c>
      <c r="B32" s="18" t="s">
        <v>39</v>
      </c>
      <c r="C32" s="18" t="s">
        <v>39</v>
      </c>
      <c r="D32" s="18" t="s">
        <v>39</v>
      </c>
      <c r="E32" s="18" t="s">
        <v>39</v>
      </c>
      <c r="F32" s="18" t="s">
        <v>39</v>
      </c>
      <c r="G32" s="18" t="s">
        <v>39</v>
      </c>
      <c r="H32" s="18" t="s">
        <v>39</v>
      </c>
      <c r="I32" s="18" t="s">
        <v>39</v>
      </c>
      <c r="J32" s="37">
        <f t="shared" si="0"/>
        <v>0</v>
      </c>
      <c r="K32" s="18"/>
      <c r="L32" s="18"/>
      <c r="M32" s="18"/>
      <c r="N32" s="18"/>
      <c r="O32" s="27" t="str">
        <f t="shared" si="2"/>
        <v>D</v>
      </c>
      <c r="P32" s="25" t="str">
        <f t="shared" si="3"/>
        <v xml:space="preserve">Ca sera mieux la prochaine fois! </v>
      </c>
      <c r="Q32" s="21">
        <f t="shared" si="4"/>
        <v>0</v>
      </c>
      <c r="R32" s="21">
        <f t="shared" si="4"/>
        <v>0</v>
      </c>
      <c r="S32" s="21">
        <f t="shared" si="4"/>
        <v>0</v>
      </c>
      <c r="T32" s="21">
        <f t="shared" si="4"/>
        <v>0</v>
      </c>
      <c r="U32" s="21">
        <f t="shared" si="5"/>
        <v>0</v>
      </c>
      <c r="V32" s="21"/>
      <c r="W32" s="20"/>
    </row>
    <row r="33" spans="1:23" s="6" customFormat="1">
      <c r="A33" s="6" t="s">
        <v>1</v>
      </c>
      <c r="B33" s="18" t="s">
        <v>39</v>
      </c>
      <c r="C33" s="18" t="s">
        <v>39</v>
      </c>
      <c r="D33" s="18" t="s">
        <v>39</v>
      </c>
      <c r="E33" s="18" t="s">
        <v>39</v>
      </c>
      <c r="F33" s="18" t="s">
        <v>39</v>
      </c>
      <c r="G33" s="18" t="s">
        <v>39</v>
      </c>
      <c r="H33" s="18" t="s">
        <v>39</v>
      </c>
      <c r="I33" s="18" t="s">
        <v>39</v>
      </c>
      <c r="J33" s="37">
        <f t="shared" si="0"/>
        <v>0</v>
      </c>
      <c r="K33" s="18"/>
      <c r="L33" s="18"/>
      <c r="M33" s="18"/>
      <c r="N33" s="18"/>
      <c r="O33" s="27" t="str">
        <f t="shared" si="2"/>
        <v>D</v>
      </c>
      <c r="P33" s="25" t="str">
        <f t="shared" si="3"/>
        <v xml:space="preserve">Ca sera mieux la prochaine fois! </v>
      </c>
      <c r="Q33" s="21">
        <f t="shared" si="4"/>
        <v>0</v>
      </c>
      <c r="R33" s="21">
        <f t="shared" si="4"/>
        <v>0</v>
      </c>
      <c r="S33" s="21">
        <f t="shared" si="4"/>
        <v>0</v>
      </c>
      <c r="T33" s="21">
        <f t="shared" si="4"/>
        <v>0</v>
      </c>
      <c r="U33" s="21">
        <f t="shared" si="5"/>
        <v>0</v>
      </c>
      <c r="V33" s="21"/>
      <c r="W33" s="20"/>
    </row>
    <row r="34" spans="1:23" s="6" customFormat="1">
      <c r="A34" s="6" t="s">
        <v>2</v>
      </c>
      <c r="B34" s="18" t="s">
        <v>39</v>
      </c>
      <c r="C34" s="18" t="s">
        <v>39</v>
      </c>
      <c r="D34" s="18" t="s">
        <v>39</v>
      </c>
      <c r="E34" s="18" t="s">
        <v>39</v>
      </c>
      <c r="F34" s="18" t="s">
        <v>39</v>
      </c>
      <c r="G34" s="18" t="s">
        <v>39</v>
      </c>
      <c r="H34" s="18" t="s">
        <v>39</v>
      </c>
      <c r="I34" s="18" t="s">
        <v>39</v>
      </c>
      <c r="J34" s="37">
        <f t="shared" si="0"/>
        <v>0</v>
      </c>
      <c r="K34" s="18"/>
      <c r="L34" s="18"/>
      <c r="M34" s="18"/>
      <c r="N34" s="18"/>
      <c r="O34" s="27" t="str">
        <f t="shared" si="2"/>
        <v>D</v>
      </c>
      <c r="P34" s="25" t="str">
        <f t="shared" si="3"/>
        <v xml:space="preserve">Ca sera mieux la prochaine fois! </v>
      </c>
      <c r="Q34" s="21">
        <f t="shared" si="4"/>
        <v>0</v>
      </c>
      <c r="R34" s="21">
        <f t="shared" si="4"/>
        <v>0</v>
      </c>
      <c r="S34" s="21">
        <f t="shared" si="4"/>
        <v>0</v>
      </c>
      <c r="T34" s="21">
        <f t="shared" si="4"/>
        <v>0</v>
      </c>
      <c r="U34" s="21">
        <f t="shared" si="5"/>
        <v>0</v>
      </c>
      <c r="V34" s="21"/>
      <c r="W34" s="20"/>
    </row>
    <row r="35" spans="1:23" s="6" customFormat="1">
      <c r="A35" s="6" t="s">
        <v>0</v>
      </c>
      <c r="B35" s="18" t="s">
        <v>39</v>
      </c>
      <c r="C35" s="18" t="s">
        <v>39</v>
      </c>
      <c r="D35" s="18" t="s">
        <v>39</v>
      </c>
      <c r="E35" s="18" t="s">
        <v>39</v>
      </c>
      <c r="F35" s="18" t="s">
        <v>39</v>
      </c>
      <c r="G35" s="18" t="s">
        <v>39</v>
      </c>
      <c r="H35" s="18" t="s">
        <v>39</v>
      </c>
      <c r="I35" s="18" t="s">
        <v>39</v>
      </c>
      <c r="J35" s="37">
        <f t="shared" si="0"/>
        <v>0</v>
      </c>
      <c r="K35" s="18"/>
      <c r="L35" s="18"/>
      <c r="M35" s="18"/>
      <c r="N35" s="18"/>
      <c r="O35" s="27" t="str">
        <f t="shared" si="2"/>
        <v>D</v>
      </c>
      <c r="P35" s="25" t="str">
        <f t="shared" si="3"/>
        <v xml:space="preserve">Ca sera mieux la prochaine fois! </v>
      </c>
      <c r="Q35" s="21">
        <f t="shared" si="4"/>
        <v>0</v>
      </c>
      <c r="R35" s="21">
        <f t="shared" si="4"/>
        <v>0</v>
      </c>
      <c r="S35" s="21">
        <f t="shared" si="4"/>
        <v>0</v>
      </c>
      <c r="T35" s="21">
        <f t="shared" si="4"/>
        <v>0</v>
      </c>
      <c r="U35" s="21">
        <f t="shared" si="5"/>
        <v>0</v>
      </c>
      <c r="V35" s="21"/>
      <c r="W35" s="20"/>
    </row>
    <row r="36" spans="1:23" s="6" customFormat="1">
      <c r="A36" s="6" t="s">
        <v>1</v>
      </c>
      <c r="B36" s="18" t="s">
        <v>39</v>
      </c>
      <c r="C36" s="18" t="s">
        <v>39</v>
      </c>
      <c r="D36" s="18" t="s">
        <v>39</v>
      </c>
      <c r="E36" s="18" t="s">
        <v>39</v>
      </c>
      <c r="F36" s="18" t="s">
        <v>39</v>
      </c>
      <c r="G36" s="18" t="s">
        <v>39</v>
      </c>
      <c r="H36" s="18" t="s">
        <v>39</v>
      </c>
      <c r="I36" s="18" t="s">
        <v>39</v>
      </c>
      <c r="J36" s="37">
        <f t="shared" si="0"/>
        <v>0</v>
      </c>
      <c r="K36" s="18"/>
      <c r="L36" s="18"/>
      <c r="M36" s="18"/>
      <c r="N36" s="18"/>
      <c r="O36" s="27" t="str">
        <f t="shared" si="2"/>
        <v>D</v>
      </c>
      <c r="P36" s="25" t="str">
        <f t="shared" si="3"/>
        <v xml:space="preserve">Ca sera mieux la prochaine fois! </v>
      </c>
      <c r="Q36" s="21">
        <f t="shared" si="4"/>
        <v>0</v>
      </c>
      <c r="R36" s="21">
        <f t="shared" si="4"/>
        <v>0</v>
      </c>
      <c r="S36" s="21">
        <f t="shared" si="4"/>
        <v>0</v>
      </c>
      <c r="T36" s="21">
        <f t="shared" si="4"/>
        <v>0</v>
      </c>
      <c r="U36" s="21">
        <f t="shared" si="5"/>
        <v>0</v>
      </c>
      <c r="V36" s="21"/>
      <c r="W36" s="20"/>
    </row>
    <row r="37" spans="1:23" s="6" customFormat="1">
      <c r="A37" s="6" t="s">
        <v>2</v>
      </c>
      <c r="B37" s="18" t="s">
        <v>39</v>
      </c>
      <c r="C37" s="18" t="s">
        <v>39</v>
      </c>
      <c r="D37" s="18" t="s">
        <v>39</v>
      </c>
      <c r="E37" s="18" t="s">
        <v>39</v>
      </c>
      <c r="F37" s="18" t="s">
        <v>39</v>
      </c>
      <c r="G37" s="18" t="s">
        <v>39</v>
      </c>
      <c r="H37" s="18" t="s">
        <v>39</v>
      </c>
      <c r="I37" s="18" t="s">
        <v>39</v>
      </c>
      <c r="J37" s="37">
        <f t="shared" si="0"/>
        <v>0</v>
      </c>
      <c r="K37" s="18" t="s">
        <v>39</v>
      </c>
      <c r="L37" s="18" t="s">
        <v>39</v>
      </c>
      <c r="M37" s="18" t="s">
        <v>39</v>
      </c>
      <c r="N37" s="18" t="s">
        <v>39</v>
      </c>
      <c r="O37" s="27" t="str">
        <f t="shared" si="2"/>
        <v>D</v>
      </c>
      <c r="P37" s="25" t="str">
        <f t="shared" si="3"/>
        <v xml:space="preserve">Ca sera mieux la prochaine fois! </v>
      </c>
      <c r="Q37" s="21">
        <f t="shared" si="4"/>
        <v>0</v>
      </c>
      <c r="R37" s="21">
        <f t="shared" si="4"/>
        <v>0</v>
      </c>
      <c r="S37" s="21">
        <f t="shared" si="4"/>
        <v>0</v>
      </c>
      <c r="T37" s="21">
        <f t="shared" si="4"/>
        <v>0</v>
      </c>
      <c r="U37" s="21">
        <f t="shared" si="5"/>
        <v>0</v>
      </c>
      <c r="V37" s="21"/>
      <c r="W37" s="20"/>
    </row>
    <row r="38" spans="1:23" s="6" customFormat="1">
      <c r="A38" s="6" t="s">
        <v>0</v>
      </c>
      <c r="B38" s="18"/>
      <c r="C38" s="18"/>
      <c r="D38" s="18"/>
      <c r="E38" s="18"/>
      <c r="F38" s="18"/>
      <c r="G38" s="18"/>
      <c r="H38" s="18"/>
      <c r="I38" s="18"/>
      <c r="J38" s="37">
        <f t="shared" si="0"/>
        <v>0</v>
      </c>
      <c r="K38" s="18" t="s">
        <v>39</v>
      </c>
      <c r="L38" s="18" t="s">
        <v>39</v>
      </c>
      <c r="M38" s="18" t="s">
        <v>39</v>
      </c>
      <c r="N38" s="18" t="s">
        <v>39</v>
      </c>
      <c r="O38" s="27" t="str">
        <f t="shared" si="2"/>
        <v>D</v>
      </c>
      <c r="P38" s="25" t="str">
        <f t="shared" si="3"/>
        <v xml:space="preserve">Ca sera mieux la prochaine fois! </v>
      </c>
      <c r="Q38" s="21">
        <f t="shared" si="4"/>
        <v>0</v>
      </c>
      <c r="R38" s="21">
        <f t="shared" si="4"/>
        <v>0</v>
      </c>
      <c r="S38" s="21">
        <f t="shared" si="4"/>
        <v>0</v>
      </c>
      <c r="T38" s="21">
        <f t="shared" si="4"/>
        <v>0</v>
      </c>
      <c r="U38" s="21">
        <f t="shared" si="5"/>
        <v>0</v>
      </c>
      <c r="V38" s="21"/>
      <c r="W38" s="20"/>
    </row>
    <row r="39" spans="1:23" s="6" customFormat="1">
      <c r="A39" s="6" t="s">
        <v>2</v>
      </c>
      <c r="B39" s="18"/>
      <c r="C39" s="18"/>
      <c r="D39" s="18"/>
      <c r="E39" s="18"/>
      <c r="F39" s="18"/>
      <c r="G39" s="18"/>
      <c r="H39" s="18"/>
      <c r="I39" s="18"/>
      <c r="J39" s="37">
        <f t="shared" si="0"/>
        <v>0</v>
      </c>
      <c r="K39" s="18" t="s">
        <v>39</v>
      </c>
      <c r="L39" s="18" t="s">
        <v>39</v>
      </c>
      <c r="M39" s="18" t="s">
        <v>39</v>
      </c>
      <c r="N39" s="18" t="s">
        <v>39</v>
      </c>
      <c r="O39" s="27" t="str">
        <f t="shared" si="2"/>
        <v>D</v>
      </c>
      <c r="P39" s="25" t="str">
        <f t="shared" si="3"/>
        <v xml:space="preserve">Ca sera mieux la prochaine fois! </v>
      </c>
      <c r="Q39" s="21">
        <f t="shared" si="4"/>
        <v>0</v>
      </c>
      <c r="R39" s="21">
        <f t="shared" si="4"/>
        <v>0</v>
      </c>
      <c r="S39" s="21">
        <f t="shared" si="4"/>
        <v>0</v>
      </c>
      <c r="T39" s="21">
        <f t="shared" si="4"/>
        <v>0</v>
      </c>
      <c r="U39" s="21">
        <f t="shared" si="5"/>
        <v>0</v>
      </c>
      <c r="V39" s="21"/>
      <c r="W39" s="20"/>
    </row>
    <row r="40" spans="1:23" s="6" customFormat="1">
      <c r="A40" s="6" t="s">
        <v>0</v>
      </c>
      <c r="B40" s="18"/>
      <c r="C40" s="18"/>
      <c r="D40" s="18"/>
      <c r="E40" s="18"/>
      <c r="F40" s="18"/>
      <c r="G40" s="18"/>
      <c r="H40" s="18"/>
      <c r="I40" s="18"/>
      <c r="J40" s="37">
        <f t="shared" si="0"/>
        <v>0</v>
      </c>
      <c r="K40" s="18" t="s">
        <v>39</v>
      </c>
      <c r="L40" s="18" t="s">
        <v>39</v>
      </c>
      <c r="M40" s="18" t="s">
        <v>39</v>
      </c>
      <c r="N40" s="18" t="s">
        <v>39</v>
      </c>
      <c r="O40" s="27" t="str">
        <f t="shared" si="2"/>
        <v>D</v>
      </c>
      <c r="P40" s="25" t="str">
        <f t="shared" si="3"/>
        <v xml:space="preserve">Ca sera mieux la prochaine fois! </v>
      </c>
      <c r="Q40" s="21">
        <f t="shared" si="4"/>
        <v>0</v>
      </c>
      <c r="R40" s="21">
        <f t="shared" si="4"/>
        <v>0</v>
      </c>
      <c r="S40" s="21">
        <f t="shared" si="4"/>
        <v>0</v>
      </c>
      <c r="T40" s="21">
        <f t="shared" si="4"/>
        <v>0</v>
      </c>
      <c r="U40" s="21">
        <f t="shared" si="5"/>
        <v>0</v>
      </c>
      <c r="V40" s="21"/>
      <c r="W40" s="20"/>
    </row>
    <row r="41" spans="1:23" s="6" customFormat="1">
      <c r="A41" s="6" t="s">
        <v>0</v>
      </c>
      <c r="B41" s="18"/>
      <c r="C41" s="18"/>
      <c r="D41" s="18"/>
      <c r="E41" s="18"/>
      <c r="F41" s="18"/>
      <c r="G41" s="18"/>
      <c r="H41" s="18"/>
      <c r="I41" s="18"/>
      <c r="J41" s="37">
        <f t="shared" si="0"/>
        <v>0</v>
      </c>
      <c r="K41" s="18" t="s">
        <v>39</v>
      </c>
      <c r="L41" s="18" t="s">
        <v>39</v>
      </c>
      <c r="M41" s="18" t="s">
        <v>39</v>
      </c>
      <c r="N41" s="18" t="s">
        <v>39</v>
      </c>
      <c r="O41" s="27" t="str">
        <f>IF(U41&gt;9,"A",IF(U41&gt;6,"B",IF(U41&gt;2,"C","D")))</f>
        <v>D</v>
      </c>
      <c r="P41" s="25" t="str">
        <f t="shared" si="3"/>
        <v xml:space="preserve">Ca sera mieux la prochaine fois! 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5"/>
        <v>0</v>
      </c>
      <c r="V41" s="21"/>
      <c r="W41" s="20"/>
    </row>
    <row r="42" spans="1:23" s="6" customFormat="1">
      <c r="A42" s="6" t="s">
        <v>1</v>
      </c>
      <c r="B42" s="18"/>
      <c r="C42" s="18"/>
      <c r="D42" s="18"/>
      <c r="E42" s="18"/>
      <c r="F42" s="18"/>
      <c r="G42" s="18"/>
      <c r="H42" s="18"/>
      <c r="I42" s="18"/>
      <c r="J42" s="37">
        <f t="shared" si="0"/>
        <v>0</v>
      </c>
      <c r="K42" s="18" t="s">
        <v>39</v>
      </c>
      <c r="L42" s="18" t="s">
        <v>39</v>
      </c>
      <c r="M42" s="18" t="s">
        <v>39</v>
      </c>
      <c r="N42" s="18" t="s">
        <v>39</v>
      </c>
      <c r="O42" s="27" t="str">
        <f t="shared" si="2"/>
        <v>D</v>
      </c>
      <c r="P42" s="25" t="str">
        <f t="shared" si="3"/>
        <v xml:space="preserve">Ca sera mieux la prochaine fois! </v>
      </c>
      <c r="Q42" s="21">
        <f t="shared" si="4"/>
        <v>0</v>
      </c>
      <c r="R42" s="21">
        <f t="shared" si="4"/>
        <v>0</v>
      </c>
      <c r="S42" s="21">
        <f t="shared" si="4"/>
        <v>0</v>
      </c>
      <c r="T42" s="21">
        <f t="shared" si="4"/>
        <v>0</v>
      </c>
      <c r="U42" s="21">
        <f t="shared" si="5"/>
        <v>0</v>
      </c>
      <c r="V42" s="21"/>
      <c r="W42" s="20"/>
    </row>
    <row r="43" spans="1:23">
      <c r="P43" s="29"/>
    </row>
    <row r="44" spans="1:23">
      <c r="P44" s="29"/>
    </row>
    <row r="45" spans="1:23">
      <c r="P45" s="29"/>
    </row>
    <row r="46" spans="1:23">
      <c r="P46" s="29"/>
    </row>
    <row r="47" spans="1:23">
      <c r="A47" s="13" t="s">
        <v>3</v>
      </c>
      <c r="B47" s="13"/>
      <c r="C47" s="42">
        <f>W3+W4+W5</f>
        <v>0</v>
      </c>
      <c r="P47" s="29"/>
    </row>
    <row r="48" spans="1:23">
      <c r="P48" s="29"/>
    </row>
    <row r="49" spans="1:35">
      <c r="A49" s="4" t="s">
        <v>5</v>
      </c>
      <c r="B49" s="4"/>
      <c r="C49" s="4"/>
      <c r="D49" s="4"/>
      <c r="E49" s="4"/>
      <c r="F49" s="4"/>
      <c r="G49" s="4"/>
      <c r="H49" s="4"/>
      <c r="I49" s="4"/>
      <c r="J49" s="32"/>
      <c r="K49" s="4"/>
      <c r="L49" s="4"/>
      <c r="M49" s="4"/>
      <c r="N49" s="4"/>
      <c r="O49" s="4"/>
      <c r="P49" s="30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>
      <c r="P50" s="29"/>
    </row>
    <row r="51" spans="1:35">
      <c r="A51" s="15" t="s">
        <v>4</v>
      </c>
      <c r="B51" s="15"/>
      <c r="C51" s="15"/>
      <c r="P51" s="29"/>
    </row>
    <row r="52" spans="1:35">
      <c r="P52" s="29"/>
    </row>
    <row r="53" spans="1:35">
      <c r="P53" s="29"/>
    </row>
    <row r="54" spans="1:35" ht="102.6">
      <c r="B54" s="17" t="s">
        <v>13</v>
      </c>
      <c r="C54" s="17" t="s">
        <v>14</v>
      </c>
      <c r="D54" s="17" t="s">
        <v>15</v>
      </c>
      <c r="E54" s="17" t="s">
        <v>16</v>
      </c>
      <c r="F54" s="17" t="s">
        <v>30</v>
      </c>
      <c r="G54" s="17" t="s">
        <v>18</v>
      </c>
      <c r="H54" s="17" t="s">
        <v>19</v>
      </c>
      <c r="I54" s="17" t="s">
        <v>21</v>
      </c>
      <c r="J54" s="38"/>
      <c r="K54" s="22"/>
      <c r="L54" s="22"/>
      <c r="M54" s="22"/>
      <c r="N54" s="22"/>
      <c r="O54" s="22"/>
      <c r="P54" s="29"/>
    </row>
    <row r="55" spans="1:35">
      <c r="P55" s="29"/>
    </row>
    <row r="56" spans="1:35" ht="43.2">
      <c r="A56" s="31" t="s">
        <v>45</v>
      </c>
      <c r="B56" s="44">
        <f t="shared" ref="B56:I56" si="6">(COUNTIF(B11:B42,1)/($C$47+0.001))*100</f>
        <v>0</v>
      </c>
      <c r="C56" s="44">
        <f t="shared" si="6"/>
        <v>0</v>
      </c>
      <c r="D56" s="44">
        <f t="shared" si="6"/>
        <v>0</v>
      </c>
      <c r="E56" s="44">
        <f t="shared" si="6"/>
        <v>0</v>
      </c>
      <c r="F56" s="44">
        <f t="shared" si="6"/>
        <v>0</v>
      </c>
      <c r="G56" s="44">
        <f t="shared" si="6"/>
        <v>0</v>
      </c>
      <c r="H56" s="44">
        <f t="shared" si="6"/>
        <v>0</v>
      </c>
      <c r="I56" s="44">
        <f t="shared" si="6"/>
        <v>0</v>
      </c>
      <c r="P56" s="29"/>
    </row>
    <row r="57" spans="1:35">
      <c r="P57" s="29"/>
    </row>
    <row r="58" spans="1:35">
      <c r="A58" s="15" t="s">
        <v>6</v>
      </c>
      <c r="B58" s="15"/>
      <c r="C58" s="15"/>
      <c r="D58" s="15"/>
      <c r="P58" s="29"/>
    </row>
    <row r="59" spans="1:35">
      <c r="P59" s="29"/>
    </row>
    <row r="60" spans="1:35">
      <c r="A60" s="11" t="s">
        <v>46</v>
      </c>
      <c r="B60" s="11"/>
      <c r="C60" s="11"/>
      <c r="D60" s="11"/>
      <c r="E60" s="11"/>
      <c r="F60" s="45">
        <f>W3*100/($C$47+0.001)</f>
        <v>0</v>
      </c>
      <c r="P60" s="29"/>
    </row>
    <row r="61" spans="1:35">
      <c r="A61" s="12" t="s">
        <v>8</v>
      </c>
      <c r="B61" s="12"/>
      <c r="C61" s="12"/>
      <c r="D61" s="12"/>
      <c r="E61" s="12"/>
      <c r="F61" s="46">
        <f>W4*100/($C$47+0.001)</f>
        <v>0</v>
      </c>
      <c r="P61" s="29"/>
    </row>
    <row r="62" spans="1:35">
      <c r="A62" s="14" t="s">
        <v>9</v>
      </c>
      <c r="B62" s="14"/>
      <c r="C62" s="14"/>
      <c r="D62" s="14"/>
      <c r="E62" s="14"/>
      <c r="F62" s="47">
        <f>100-(F61+F60)</f>
        <v>100</v>
      </c>
      <c r="P62" s="29"/>
    </row>
    <row r="63" spans="1:35">
      <c r="P63" s="29"/>
    </row>
    <row r="64" spans="1:35">
      <c r="P64" s="29"/>
    </row>
    <row r="65" spans="1:16">
      <c r="A65" s="15" t="s">
        <v>33</v>
      </c>
      <c r="P65" s="29"/>
    </row>
    <row r="66" spans="1:16">
      <c r="A66" s="15"/>
      <c r="P66" s="29"/>
    </row>
    <row r="67" spans="1:16">
      <c r="P67" s="29"/>
    </row>
    <row r="68" spans="1:16">
      <c r="A68" s="11" t="s">
        <v>34</v>
      </c>
      <c r="B68" s="11"/>
      <c r="C68" s="11"/>
      <c r="D68" s="11"/>
      <c r="E68" s="11"/>
      <c r="F68" s="45">
        <f>(COUNTIF(O11:O42,"A"))*100/($C$47+0.001)</f>
        <v>0</v>
      </c>
      <c r="P68" s="29"/>
    </row>
    <row r="69" spans="1:16">
      <c r="A69" s="4" t="s">
        <v>35</v>
      </c>
      <c r="B69" s="4"/>
      <c r="C69" s="4"/>
      <c r="D69" s="4"/>
      <c r="E69" s="4"/>
      <c r="F69" s="43">
        <f>(COUNTIF(O11:O42,"B"))*100/($C$47+0.001)</f>
        <v>0</v>
      </c>
      <c r="P69" s="29"/>
    </row>
    <row r="70" spans="1:16">
      <c r="A70" s="12" t="s">
        <v>36</v>
      </c>
      <c r="B70" s="12"/>
      <c r="C70" s="12"/>
      <c r="D70" s="12"/>
      <c r="E70" s="12"/>
      <c r="F70" s="46">
        <f>(COUNTIF(O11:O42,"C"))*100/($C$47+0.001)</f>
        <v>0</v>
      </c>
      <c r="P70" s="29"/>
    </row>
    <row r="71" spans="1:16">
      <c r="A71" s="14" t="s">
        <v>37</v>
      </c>
      <c r="B71" s="14"/>
      <c r="C71" s="14"/>
      <c r="D71" s="14"/>
      <c r="E71" s="14"/>
      <c r="F71" s="47">
        <f>100-(F70+F69+F68)</f>
        <v>100</v>
      </c>
      <c r="P71" s="29"/>
    </row>
    <row r="72" spans="1:16">
      <c r="P72" s="29"/>
    </row>
    <row r="73" spans="1:16">
      <c r="P73" s="29"/>
    </row>
    <row r="74" spans="1:16">
      <c r="P74" s="29"/>
    </row>
    <row r="75" spans="1:16">
      <c r="P75" s="29"/>
    </row>
    <row r="76" spans="1:16">
      <c r="P76" s="29"/>
    </row>
    <row r="77" spans="1:16">
      <c r="P77" s="29"/>
    </row>
    <row r="78" spans="1:16">
      <c r="P78" s="29"/>
    </row>
    <row r="79" spans="1:16">
      <c r="P79" s="29"/>
    </row>
    <row r="80" spans="1:16">
      <c r="P80" s="29"/>
    </row>
    <row r="81" spans="16:16">
      <c r="P81" s="29"/>
    </row>
    <row r="82" spans="16:16">
      <c r="P82" s="29"/>
    </row>
    <row r="83" spans="16:16">
      <c r="P83" s="29"/>
    </row>
    <row r="84" spans="16:16">
      <c r="P84" s="29"/>
    </row>
    <row r="85" spans="16:16">
      <c r="P85" s="29"/>
    </row>
    <row r="86" spans="16:16">
      <c r="P86" s="29"/>
    </row>
    <row r="87" spans="16:16">
      <c r="P87" s="29"/>
    </row>
    <row r="88" spans="16:16">
      <c r="P88" s="29"/>
    </row>
    <row r="89" spans="16:16">
      <c r="P89" s="29"/>
    </row>
    <row r="90" spans="16:16">
      <c r="P90" s="29"/>
    </row>
    <row r="91" spans="16:16">
      <c r="P91" s="29"/>
    </row>
    <row r="92" spans="16:16">
      <c r="P92" s="29"/>
    </row>
    <row r="93" spans="16:16">
      <c r="P93" s="29"/>
    </row>
    <row r="94" spans="16:16">
      <c r="P94" s="29"/>
    </row>
    <row r="95" spans="16:16">
      <c r="P95" s="29"/>
    </row>
    <row r="96" spans="16:16">
      <c r="P96" s="29"/>
    </row>
    <row r="97" spans="16:16">
      <c r="P97" s="29"/>
    </row>
    <row r="98" spans="16:16">
      <c r="P98" s="29"/>
    </row>
    <row r="99" spans="16:16">
      <c r="P99" s="29"/>
    </row>
    <row r="100" spans="16:16">
      <c r="P100" s="29"/>
    </row>
    <row r="101" spans="16:16">
      <c r="P101" s="29"/>
    </row>
    <row r="102" spans="16:16">
      <c r="P102" s="29"/>
    </row>
    <row r="103" spans="16:16">
      <c r="P103" s="29"/>
    </row>
    <row r="104" spans="16:16">
      <c r="P104" s="29"/>
    </row>
    <row r="105" spans="16:16">
      <c r="P105" s="29"/>
    </row>
    <row r="106" spans="16:16">
      <c r="P106" s="29"/>
    </row>
    <row r="107" spans="16:16">
      <c r="P107" s="29"/>
    </row>
    <row r="108" spans="16:16">
      <c r="P108" s="29"/>
    </row>
    <row r="109" spans="16:16">
      <c r="P109" s="29"/>
    </row>
    <row r="110" spans="16:16">
      <c r="P110" s="29"/>
    </row>
    <row r="111" spans="16:16">
      <c r="P111" s="29"/>
    </row>
    <row r="112" spans="16:16">
      <c r="P112" s="29"/>
    </row>
    <row r="113" spans="16:16">
      <c r="P113" s="29"/>
    </row>
    <row r="114" spans="16:16">
      <c r="P114" s="29"/>
    </row>
    <row r="115" spans="16:16">
      <c r="P115" s="29"/>
    </row>
    <row r="116" spans="16:16">
      <c r="P116" s="29"/>
    </row>
    <row r="117" spans="16:16">
      <c r="P117" s="29"/>
    </row>
    <row r="118" spans="16:16">
      <c r="P118" s="29"/>
    </row>
    <row r="119" spans="16:16">
      <c r="P119" s="29"/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Bilan collège</vt:lpstr>
      <vt:lpstr>4ème 1</vt:lpstr>
      <vt:lpstr>4ème 2</vt:lpstr>
      <vt:lpstr>4ème 3</vt:lpstr>
      <vt:lpstr>4ème 4</vt:lpstr>
      <vt:lpstr>4ème 5</vt:lpstr>
      <vt:lpstr>4ème 6</vt:lpstr>
      <vt:lpstr>4ème 7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SC</cp:lastModifiedBy>
  <dcterms:created xsi:type="dcterms:W3CDTF">2014-05-07T13:52:18Z</dcterms:created>
  <dcterms:modified xsi:type="dcterms:W3CDTF">2014-05-13T07:41:30Z</dcterms:modified>
</cp:coreProperties>
</file>