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alcul" sheetId="1" r:id="rId1"/>
    <sheet name="Adresse" sheetId="2" r:id="rId2"/>
  </sheets>
  <definedNames>
    <definedName name="f">'Calcul'!$E$4</definedName>
    <definedName name="L_">'Calcul'!$E$7</definedName>
    <definedName name="t">'Calcul'!$B$4</definedName>
    <definedName name="v">'Calcul'!$K$5</definedName>
    <definedName name="w">'Calcul'!$E$4</definedName>
    <definedName name="x">'Calcul'!$N$2:$N$152</definedName>
    <definedName name="y">'Calcul'!$O$2:$O$102</definedName>
  </definedNames>
  <calcPr fullCalcOnLoad="1"/>
</workbook>
</file>

<file path=xl/sharedStrings.xml><?xml version="1.0" encoding="utf-8"?>
<sst xmlns="http://schemas.openxmlformats.org/spreadsheetml/2006/main" count="17" uniqueCount="15">
  <si>
    <t>x</t>
  </si>
  <si>
    <t>y</t>
  </si>
  <si>
    <t>yr</t>
  </si>
  <si>
    <t>n</t>
  </si>
  <si>
    <t>ys</t>
  </si>
  <si>
    <r>
      <t>t</t>
    </r>
    <r>
      <rPr>
        <sz val="8"/>
        <rFont val="Arial"/>
        <family val="2"/>
      </rPr>
      <t>max (s)</t>
    </r>
  </si>
  <si>
    <t>t (en s)</t>
  </si>
  <si>
    <t>f (en Hz)</t>
  </si>
  <si>
    <t>L (en m)</t>
  </si>
  <si>
    <t xml:space="preserve">v </t>
  </si>
  <si>
    <t>(en m/s)</t>
  </si>
  <si>
    <t>amplitude</t>
  </si>
  <si>
    <t>ONDES STATIONNAIRES</t>
  </si>
  <si>
    <t>Lycée Général et Technologique Henri Nominé - Sarreguemines</t>
  </si>
  <si>
    <t>Jacques.Zapp@ac-nancy-metz.fr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</si>
</sst>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.5"/>
      <name val="Arial"/>
      <family val="0"/>
    </font>
    <font>
      <sz val="8"/>
      <color indexed="13"/>
      <name val="Comic Sans MS"/>
      <family val="4"/>
    </font>
    <font>
      <b/>
      <sz val="14"/>
      <color indexed="13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0" fillId="5" borderId="0" xfId="0" applyFont="1" applyFill="1" applyAlignment="1" applyProtection="1">
      <alignment horizontal="center" vertical="top"/>
      <protection hidden="1"/>
    </xf>
    <xf numFmtId="0" fontId="10" fillId="5" borderId="0" xfId="0" applyFont="1" applyFill="1" applyAlignment="1">
      <alignment horizontal="center" vertical="top"/>
    </xf>
    <xf numFmtId="0" fontId="11" fillId="5" borderId="0" xfId="0" applyFont="1" applyFill="1" applyAlignment="1" applyProtection="1">
      <alignment horizontal="center"/>
      <protection hidden="1"/>
    </xf>
    <xf numFmtId="0" fontId="11" fillId="5" borderId="0" xfId="0" applyFont="1" applyFill="1" applyAlignment="1">
      <alignment horizontal="center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4025"/>
          <c:w val="0.90425"/>
          <c:h val="0.85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Calcul!$N$2:$N$152</c:f>
              <c:numCache/>
            </c:numRef>
          </c:xVal>
          <c:yVal>
            <c:numRef>
              <c:f>Calcul!$O$2:$O$152</c:f>
              <c:numCache/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Calcul!$N$2:$N$152</c:f>
              <c:numCache/>
            </c:numRef>
          </c:xVal>
          <c:yVal>
            <c:numRef>
              <c:f>Calcul!$Q$2:$Q$152</c:f>
              <c:numCache/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Calcul!$N$2:$N$152</c:f>
              <c:numCache/>
            </c:numRef>
          </c:xVal>
          <c:yVal>
            <c:numRef>
              <c:f>Calcul!$P$2:$P$152</c:f>
              <c:numCache/>
            </c:numRef>
          </c:yVal>
          <c:smooth val="1"/>
        </c:ser>
        <c:axId val="52236063"/>
        <c:axId val="9430256"/>
      </c:scatterChart>
      <c:valAx>
        <c:axId val="5223606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en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30256"/>
        <c:crosses val="autoZero"/>
        <c:crossBetween val="midCat"/>
        <c:dispUnits/>
      </c:valAx>
      <c:valAx>
        <c:axId val="9430256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6063"/>
        <c:crosses val="autoZero"/>
        <c:crossBetween val="midCat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11</xdr:col>
      <xdr:colOff>685800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8575" y="1714500"/>
        <a:ext cx="6238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190500</xdr:rowOff>
    </xdr:from>
    <xdr:to>
      <xdr:col>10</xdr:col>
      <xdr:colOff>752475</xdr:colOff>
      <xdr:row>6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4819650" y="476250"/>
          <a:ext cx="752475" cy="762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190500</xdr:rowOff>
    </xdr:from>
    <xdr:to>
      <xdr:col>2</xdr:col>
      <xdr:colOff>28575</xdr:colOff>
      <xdr:row>8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200025" y="476250"/>
          <a:ext cx="923925" cy="1085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190500</xdr:rowOff>
    </xdr:from>
    <xdr:to>
      <xdr:col>6</xdr:col>
      <xdr:colOff>19050</xdr:colOff>
      <xdr:row>7</xdr:row>
      <xdr:rowOff>9525</xdr:rowOff>
    </xdr:to>
    <xdr:sp>
      <xdr:nvSpPr>
        <xdr:cNvPr id="4" name="Rectangle 12"/>
        <xdr:cNvSpPr>
          <a:spLocks/>
        </xdr:cNvSpPr>
      </xdr:nvSpPr>
      <xdr:spPr>
        <a:xfrm>
          <a:off x="1695450" y="476250"/>
          <a:ext cx="1200150" cy="923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</xdr:row>
      <xdr:rowOff>190500</xdr:rowOff>
    </xdr:from>
    <xdr:to>
      <xdr:col>9</xdr:col>
      <xdr:colOff>19050</xdr:colOff>
      <xdr:row>4</xdr:row>
      <xdr:rowOff>9525</xdr:rowOff>
    </xdr:to>
    <xdr:sp>
      <xdr:nvSpPr>
        <xdr:cNvPr id="5" name="Rectangle 13"/>
        <xdr:cNvSpPr>
          <a:spLocks/>
        </xdr:cNvSpPr>
      </xdr:nvSpPr>
      <xdr:spPr>
        <a:xfrm>
          <a:off x="3543300" y="476250"/>
          <a:ext cx="885825" cy="400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9</xdr:col>
      <xdr:colOff>9525</xdr:colOff>
      <xdr:row>7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3552825" y="1019175"/>
          <a:ext cx="866775" cy="3905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cques.Zapp@ac-nancy-metz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showGridLines="0" tabSelected="1" workbookViewId="0" topLeftCell="A1">
      <selection activeCell="A2" sqref="A2:L2"/>
    </sheetView>
  </sheetViews>
  <sheetFormatPr defaultColWidth="11.421875" defaultRowHeight="12.75"/>
  <cols>
    <col min="1" max="1" width="3.57421875" style="1" customWidth="1"/>
    <col min="2" max="2" width="12.8515625" style="1" customWidth="1"/>
    <col min="3" max="3" width="9.28125" style="1" customWidth="1"/>
    <col min="4" max="5" width="5.7109375" style="1" customWidth="1"/>
    <col min="6" max="6" width="6.00390625" style="1" customWidth="1"/>
    <col min="7" max="7" width="3.7109375" style="7" customWidth="1"/>
    <col min="8" max="8" width="6.421875" style="1" customWidth="1"/>
    <col min="9" max="9" width="12.8515625" style="1" customWidth="1"/>
    <col min="10" max="10" width="6.140625" style="1" customWidth="1"/>
    <col min="11" max="11" width="11.421875" style="1" customWidth="1"/>
    <col min="12" max="12" width="11.57421875" style="1" customWidth="1"/>
    <col min="13" max="13" width="5.140625" style="10" customWidth="1"/>
    <col min="14" max="16" width="5.7109375" style="12" customWidth="1"/>
    <col min="17" max="17" width="5.57421875" style="12" customWidth="1"/>
    <col min="18" max="16384" width="11.421875" style="1" customWidth="1"/>
  </cols>
  <sheetData>
    <row r="1" spans="1:17" ht="22.5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N1" s="11" t="s">
        <v>0</v>
      </c>
      <c r="O1" s="11" t="s">
        <v>1</v>
      </c>
      <c r="P1" s="11" t="s">
        <v>2</v>
      </c>
      <c r="Q1" s="11" t="s">
        <v>4</v>
      </c>
    </row>
    <row r="2" spans="1:17" ht="15" customHeight="1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2">
        <v>0</v>
      </c>
      <c r="O2" s="12">
        <f>IF(OR(t&lt;x/v,x&gt;L_),0,$I$7*SIN(2*PI()*f*(t-x/v)))</f>
        <v>0.6934619184982104</v>
      </c>
      <c r="P2" s="12">
        <f>IF(OR(t&lt;2*L_/v-x/v,x&gt;L_),0,-$I$7*SIN(2*PI()*f*(t-(2*L_/v-x/v))))</f>
        <v>0</v>
      </c>
      <c r="Q2" s="12">
        <f>O2+P2</f>
        <v>0.6934619184982104</v>
      </c>
    </row>
    <row r="3" spans="2:17" ht="15.75">
      <c r="B3" s="4" t="s">
        <v>6</v>
      </c>
      <c r="D3" s="5"/>
      <c r="E3" s="6" t="s">
        <v>7</v>
      </c>
      <c r="F3" s="5"/>
      <c r="I3" s="6" t="s">
        <v>3</v>
      </c>
      <c r="K3" s="14" t="s">
        <v>9</v>
      </c>
      <c r="N3" s="12">
        <f>N2+0.01</f>
        <v>0.01</v>
      </c>
      <c r="O3" s="12">
        <f aca="true" t="shared" si="0" ref="O3:O66">IF(OR(t&lt;x/v,x&gt;L_),0,$I$7*SIN(2*PI()*f*(t-x/v)))</f>
        <v>0.7281152949374528</v>
      </c>
      <c r="P3" s="12">
        <f aca="true" t="shared" si="1" ref="P3:P66">IF(OR(t&lt;2*L_/v-x/v,x&gt;L_),0,-$I$7*SIN(2*PI()*f*(t-(2*L_/v-x/v))))</f>
        <v>0</v>
      </c>
      <c r="Q3" s="12">
        <f aca="true" t="shared" si="2" ref="Q3:Q66">O3+P3</f>
        <v>0.7281152949374528</v>
      </c>
    </row>
    <row r="4" spans="2:17" ht="15">
      <c r="B4" s="13">
        <f>B8/200*$B$6</f>
        <v>0.0036</v>
      </c>
      <c r="D4" s="5"/>
      <c r="E4" s="9">
        <v>100</v>
      </c>
      <c r="F4" s="5"/>
      <c r="I4" s="9">
        <v>3</v>
      </c>
      <c r="K4" s="15" t="s">
        <v>10</v>
      </c>
      <c r="N4" s="12">
        <f aca="true" t="shared" si="3" ref="N4:N67">N3+0.01</f>
        <v>0.02</v>
      </c>
      <c r="O4" s="12">
        <f t="shared" si="0"/>
        <v>0.7598951329518137</v>
      </c>
      <c r="P4" s="12">
        <f t="shared" si="1"/>
        <v>0</v>
      </c>
      <c r="Q4" s="12">
        <f t="shared" si="2"/>
        <v>0.7598951329518137</v>
      </c>
    </row>
    <row r="5" spans="4:17" ht="12.75">
      <c r="D5" s="5"/>
      <c r="E5" s="5"/>
      <c r="F5" s="5"/>
      <c r="K5" s="16">
        <f>2*f*L_/I4</f>
        <v>100</v>
      </c>
      <c r="N5" s="12">
        <f t="shared" si="3"/>
        <v>0.03</v>
      </c>
      <c r="O5" s="12">
        <f t="shared" si="0"/>
        <v>0.7886760120394771</v>
      </c>
      <c r="P5" s="12">
        <f t="shared" si="1"/>
        <v>0</v>
      </c>
      <c r="Q5" s="12">
        <f t="shared" si="2"/>
        <v>0.7886760120394771</v>
      </c>
    </row>
    <row r="6" spans="2:17" ht="15.75">
      <c r="B6" s="2">
        <v>12</v>
      </c>
      <c r="D6" s="5"/>
      <c r="E6" s="6" t="s">
        <v>8</v>
      </c>
      <c r="F6" s="5"/>
      <c r="I6" s="6" t="s">
        <v>11</v>
      </c>
      <c r="K6" s="17"/>
      <c r="N6" s="12">
        <f t="shared" si="3"/>
        <v>0.04</v>
      </c>
      <c r="O6" s="12">
        <f t="shared" si="0"/>
        <v>0.8143443472194177</v>
      </c>
      <c r="P6" s="12">
        <f t="shared" si="1"/>
        <v>0</v>
      </c>
      <c r="Q6" s="12">
        <f t="shared" si="2"/>
        <v>0.8143443472194177</v>
      </c>
    </row>
    <row r="7" spans="2:17" ht="12.75">
      <c r="B7" s="3" t="s">
        <v>5</v>
      </c>
      <c r="D7" s="5"/>
      <c r="E7" s="9">
        <v>1.5</v>
      </c>
      <c r="F7" s="5"/>
      <c r="I7" s="9">
        <v>0.9</v>
      </c>
      <c r="N7" s="12">
        <f t="shared" si="3"/>
        <v>0.05</v>
      </c>
      <c r="O7" s="12">
        <f t="shared" si="0"/>
        <v>0.8367988372994263</v>
      </c>
      <c r="P7" s="12">
        <f t="shared" si="1"/>
        <v>0</v>
      </c>
      <c r="Q7" s="12">
        <f t="shared" si="2"/>
        <v>0.8367988372994263</v>
      </c>
    </row>
    <row r="8" spans="2:17" ht="12.75">
      <c r="B8" s="8">
        <v>0.06</v>
      </c>
      <c r="N8" s="12">
        <f t="shared" si="3"/>
        <v>0.060000000000000005</v>
      </c>
      <c r="O8" s="12">
        <f t="shared" si="0"/>
        <v>0.8559508646656382</v>
      </c>
      <c r="P8" s="12">
        <f t="shared" si="1"/>
        <v>0</v>
      </c>
      <c r="Q8" s="12">
        <f t="shared" si="2"/>
        <v>0.8559508646656382</v>
      </c>
    </row>
    <row r="9" spans="14:17" ht="12.75">
      <c r="N9" s="12">
        <f t="shared" si="3"/>
        <v>0.07</v>
      </c>
      <c r="O9" s="12">
        <f t="shared" si="0"/>
        <v>0.8717248450157681</v>
      </c>
      <c r="P9" s="12">
        <f t="shared" si="1"/>
        <v>0</v>
      </c>
      <c r="Q9" s="12">
        <f t="shared" si="2"/>
        <v>0.8717248450157681</v>
      </c>
    </row>
    <row r="10" spans="14:17" ht="12.75">
      <c r="N10" s="12">
        <f t="shared" si="3"/>
        <v>0.08</v>
      </c>
      <c r="O10" s="12">
        <f t="shared" si="0"/>
        <v>0.8840585256558199</v>
      </c>
      <c r="P10" s="12">
        <f t="shared" si="1"/>
        <v>0</v>
      </c>
      <c r="Q10" s="12">
        <f t="shared" si="2"/>
        <v>0.8840585256558199</v>
      </c>
    </row>
    <row r="11" spans="14:17" ht="12.75">
      <c r="N11" s="12">
        <f t="shared" si="3"/>
        <v>0.09</v>
      </c>
      <c r="O11" s="12">
        <f t="shared" si="0"/>
        <v>0.89290323118303</v>
      </c>
      <c r="P11" s="12">
        <f t="shared" si="1"/>
        <v>0</v>
      </c>
      <c r="Q11" s="12">
        <f t="shared" si="2"/>
        <v>0.89290323118303</v>
      </c>
    </row>
    <row r="12" spans="14:17" ht="12.75">
      <c r="N12" s="12">
        <f t="shared" si="3"/>
        <v>0.09999999999999999</v>
      </c>
      <c r="O12" s="12">
        <f t="shared" si="0"/>
        <v>0.8982240555854444</v>
      </c>
      <c r="P12" s="12">
        <f t="shared" si="1"/>
        <v>0</v>
      </c>
      <c r="Q12" s="12">
        <f t="shared" si="2"/>
        <v>0.8982240555854444</v>
      </c>
    </row>
    <row r="13" spans="14:17" ht="12.75">
      <c r="N13" s="12">
        <f t="shared" si="3"/>
        <v>0.10999999999999999</v>
      </c>
      <c r="O13" s="12">
        <f t="shared" si="0"/>
        <v>0.9</v>
      </c>
      <c r="P13" s="12">
        <f t="shared" si="1"/>
        <v>0</v>
      </c>
      <c r="Q13" s="12">
        <f t="shared" si="2"/>
        <v>0.9</v>
      </c>
    </row>
    <row r="14" spans="14:17" ht="12.75">
      <c r="N14" s="12">
        <f t="shared" si="3"/>
        <v>0.11999999999999998</v>
      </c>
      <c r="O14" s="12">
        <f t="shared" si="0"/>
        <v>0.8982240555854444</v>
      </c>
      <c r="P14" s="12">
        <f t="shared" si="1"/>
        <v>0</v>
      </c>
      <c r="Q14" s="12">
        <f t="shared" si="2"/>
        <v>0.8982240555854444</v>
      </c>
    </row>
    <row r="15" spans="14:17" ht="12.75">
      <c r="N15" s="12">
        <f t="shared" si="3"/>
        <v>0.12999999999999998</v>
      </c>
      <c r="O15" s="12">
        <f t="shared" si="0"/>
        <v>0.89290323118303</v>
      </c>
      <c r="P15" s="12">
        <f t="shared" si="1"/>
        <v>0</v>
      </c>
      <c r="Q15" s="12">
        <f t="shared" si="2"/>
        <v>0.89290323118303</v>
      </c>
    </row>
    <row r="16" spans="14:17" ht="12.75">
      <c r="N16" s="12">
        <f t="shared" si="3"/>
        <v>0.13999999999999999</v>
      </c>
      <c r="O16" s="12">
        <f t="shared" si="0"/>
        <v>0.8840585256558199</v>
      </c>
      <c r="P16" s="12">
        <f t="shared" si="1"/>
        <v>0</v>
      </c>
      <c r="Q16" s="12">
        <f t="shared" si="2"/>
        <v>0.8840585256558199</v>
      </c>
    </row>
    <row r="17" spans="14:17" ht="12.75">
      <c r="N17" s="12">
        <f t="shared" si="3"/>
        <v>0.15</v>
      </c>
      <c r="O17" s="12">
        <f t="shared" si="0"/>
        <v>0.871724845015768</v>
      </c>
      <c r="P17" s="12">
        <f t="shared" si="1"/>
        <v>0</v>
      </c>
      <c r="Q17" s="12">
        <f t="shared" si="2"/>
        <v>0.871724845015768</v>
      </c>
    </row>
    <row r="18" spans="14:17" ht="12.75">
      <c r="N18" s="12">
        <f t="shared" si="3"/>
        <v>0.16</v>
      </c>
      <c r="O18" s="12">
        <f t="shared" si="0"/>
        <v>0.8559508646656382</v>
      </c>
      <c r="P18" s="12">
        <f t="shared" si="1"/>
        <v>0</v>
      </c>
      <c r="Q18" s="12">
        <f t="shared" si="2"/>
        <v>0.8559508646656382</v>
      </c>
    </row>
    <row r="19" spans="14:17" ht="12.75">
      <c r="N19" s="12">
        <f t="shared" si="3"/>
        <v>0.17</v>
      </c>
      <c r="O19" s="12">
        <f t="shared" si="0"/>
        <v>0.8367988372994263</v>
      </c>
      <c r="P19" s="12">
        <f t="shared" si="1"/>
        <v>0</v>
      </c>
      <c r="Q19" s="12">
        <f t="shared" si="2"/>
        <v>0.8367988372994263</v>
      </c>
    </row>
    <row r="20" spans="14:17" ht="12.75">
      <c r="N20" s="12">
        <f t="shared" si="3"/>
        <v>0.18000000000000002</v>
      </c>
      <c r="O20" s="12">
        <f t="shared" si="0"/>
        <v>0.8143443472194175</v>
      </c>
      <c r="P20" s="12">
        <f t="shared" si="1"/>
        <v>0</v>
      </c>
      <c r="Q20" s="12">
        <f t="shared" si="2"/>
        <v>0.8143443472194175</v>
      </c>
    </row>
    <row r="21" spans="14:17" ht="12.75">
      <c r="N21" s="12">
        <f t="shared" si="3"/>
        <v>0.19000000000000003</v>
      </c>
      <c r="O21" s="12">
        <f t="shared" si="0"/>
        <v>0.7886760120394772</v>
      </c>
      <c r="P21" s="12">
        <f t="shared" si="1"/>
        <v>0</v>
      </c>
      <c r="Q21" s="12">
        <f t="shared" si="2"/>
        <v>0.7886760120394772</v>
      </c>
    </row>
    <row r="22" spans="14:17" ht="12.75">
      <c r="N22" s="12">
        <f t="shared" si="3"/>
        <v>0.20000000000000004</v>
      </c>
      <c r="O22" s="12">
        <f t="shared" si="0"/>
        <v>0.7598951329518134</v>
      </c>
      <c r="P22" s="12">
        <f t="shared" si="1"/>
        <v>0</v>
      </c>
      <c r="Q22" s="12">
        <f t="shared" si="2"/>
        <v>0.7598951329518134</v>
      </c>
    </row>
    <row r="23" spans="14:17" ht="12.75">
      <c r="N23" s="12">
        <f t="shared" si="3"/>
        <v>0.21000000000000005</v>
      </c>
      <c r="O23" s="12">
        <f t="shared" si="0"/>
        <v>0.7281152949374525</v>
      </c>
      <c r="P23" s="12">
        <f t="shared" si="1"/>
        <v>0</v>
      </c>
      <c r="Q23" s="12">
        <f t="shared" si="2"/>
        <v>0.7281152949374525</v>
      </c>
    </row>
    <row r="24" spans="14:17" ht="12.75">
      <c r="N24" s="12">
        <f t="shared" si="3"/>
        <v>0.22000000000000006</v>
      </c>
      <c r="O24" s="12">
        <f t="shared" si="0"/>
        <v>0.69346191849821</v>
      </c>
      <c r="P24" s="12">
        <f t="shared" si="1"/>
        <v>0</v>
      </c>
      <c r="Q24" s="12">
        <f t="shared" si="2"/>
        <v>0.69346191849821</v>
      </c>
    </row>
    <row r="25" spans="14:17" ht="12.75">
      <c r="N25" s="12">
        <f t="shared" si="3"/>
        <v>0.23000000000000007</v>
      </c>
      <c r="O25" s="12">
        <f t="shared" si="0"/>
        <v>0.65607176467927</v>
      </c>
      <c r="P25" s="12">
        <f t="shared" si="1"/>
        <v>0</v>
      </c>
      <c r="Q25" s="12">
        <f t="shared" si="2"/>
        <v>0.65607176467927</v>
      </c>
    </row>
    <row r="26" spans="14:17" ht="12.75">
      <c r="N26" s="12">
        <f t="shared" si="3"/>
        <v>0.24000000000000007</v>
      </c>
      <c r="O26" s="12">
        <f t="shared" si="0"/>
        <v>0.6160923953358195</v>
      </c>
      <c r="P26" s="12">
        <f t="shared" si="1"/>
        <v>0</v>
      </c>
      <c r="Q26" s="12">
        <f t="shared" si="2"/>
        <v>0.6160923953358195</v>
      </c>
    </row>
    <row r="27" spans="14:17" ht="12.75">
      <c r="N27" s="12">
        <f t="shared" si="3"/>
        <v>0.25000000000000006</v>
      </c>
      <c r="O27" s="12">
        <f t="shared" si="0"/>
        <v>0.5736815907738205</v>
      </c>
      <c r="P27" s="12">
        <f t="shared" si="1"/>
        <v>0</v>
      </c>
      <c r="Q27" s="12">
        <f t="shared" si="2"/>
        <v>0.5736815907738205</v>
      </c>
    </row>
    <row r="28" spans="14:17" ht="12.75">
      <c r="N28" s="12">
        <f t="shared" si="3"/>
        <v>0.26000000000000006</v>
      </c>
      <c r="O28" s="12">
        <f t="shared" si="0"/>
        <v>0.5290067270632255</v>
      </c>
      <c r="P28" s="12">
        <f t="shared" si="1"/>
        <v>0</v>
      </c>
      <c r="Q28" s="12">
        <f t="shared" si="2"/>
        <v>0.5290067270632255</v>
      </c>
    </row>
    <row r="29" spans="14:17" ht="12.75">
      <c r="N29" s="12">
        <f t="shared" si="3"/>
        <v>0.2700000000000001</v>
      </c>
      <c r="O29" s="12">
        <f t="shared" si="0"/>
        <v>0.4822441154810966</v>
      </c>
      <c r="P29" s="12">
        <f t="shared" si="1"/>
        <v>0</v>
      </c>
      <c r="Q29" s="12">
        <f t="shared" si="2"/>
        <v>0.4822441154810966</v>
      </c>
    </row>
    <row r="30" spans="14:17" ht="12.75">
      <c r="N30" s="12">
        <f t="shared" si="3"/>
        <v>0.2800000000000001</v>
      </c>
      <c r="O30" s="12">
        <f t="shared" si="0"/>
        <v>0.43357830669154324</v>
      </c>
      <c r="P30" s="12">
        <f t="shared" si="1"/>
        <v>0</v>
      </c>
      <c r="Q30" s="12">
        <f t="shared" si="2"/>
        <v>0.43357830669154324</v>
      </c>
    </row>
    <row r="31" spans="14:17" ht="12.75">
      <c r="N31" s="12">
        <f t="shared" si="3"/>
        <v>0.2900000000000001</v>
      </c>
      <c r="O31" s="12">
        <f t="shared" si="0"/>
        <v>0.3832013624085648</v>
      </c>
      <c r="P31" s="12">
        <f t="shared" si="1"/>
        <v>0</v>
      </c>
      <c r="Q31" s="12">
        <f t="shared" si="2"/>
        <v>0.3832013624085648</v>
      </c>
    </row>
    <row r="32" spans="14:17" ht="12.75">
      <c r="N32" s="12">
        <f t="shared" si="3"/>
        <v>0.3000000000000001</v>
      </c>
      <c r="O32" s="12">
        <f t="shared" si="0"/>
        <v>0.33131209741620965</v>
      </c>
      <c r="P32" s="12">
        <f t="shared" si="1"/>
        <v>0</v>
      </c>
      <c r="Q32" s="12">
        <f t="shared" si="2"/>
        <v>0.33131209741620965</v>
      </c>
    </row>
    <row r="33" spans="14:17" ht="12.75">
      <c r="N33" s="12">
        <f t="shared" si="3"/>
        <v>0.3100000000000001</v>
      </c>
      <c r="O33" s="12">
        <f t="shared" si="0"/>
        <v>0.278115294937452</v>
      </c>
      <c r="P33" s="12">
        <f t="shared" si="1"/>
        <v>0</v>
      </c>
      <c r="Q33" s="12">
        <f t="shared" si="2"/>
        <v>0.278115294937452</v>
      </c>
    </row>
    <row r="34" spans="14:17" ht="12.75">
      <c r="N34" s="12">
        <f t="shared" si="3"/>
        <v>0.3200000000000001</v>
      </c>
      <c r="O34" s="12">
        <f t="shared" si="0"/>
        <v>0.2238208984483687</v>
      </c>
      <c r="P34" s="12">
        <f t="shared" si="1"/>
        <v>0</v>
      </c>
      <c r="Q34" s="12">
        <f t="shared" si="2"/>
        <v>0.2238208984483687</v>
      </c>
    </row>
    <row r="35" spans="14:17" ht="12.75">
      <c r="N35" s="12">
        <f t="shared" si="3"/>
        <v>0.3300000000000001</v>
      </c>
      <c r="O35" s="12">
        <f t="shared" si="0"/>
        <v>0.1686431831271514</v>
      </c>
      <c r="P35" s="12">
        <f t="shared" si="1"/>
        <v>0</v>
      </c>
      <c r="Q35" s="12">
        <f t="shared" si="2"/>
        <v>0.1686431831271514</v>
      </c>
    </row>
    <row r="36" spans="14:17" ht="12.75">
      <c r="N36" s="12">
        <f t="shared" si="3"/>
        <v>0.34000000000000014</v>
      </c>
      <c r="O36" s="12">
        <f t="shared" si="0"/>
        <v>0.11279991020787292</v>
      </c>
      <c r="P36" s="12">
        <f t="shared" si="1"/>
        <v>0</v>
      </c>
      <c r="Q36" s="12">
        <f t="shared" si="2"/>
        <v>0.11279991020787292</v>
      </c>
    </row>
    <row r="37" spans="14:17" ht="12.75">
      <c r="N37" s="12">
        <f t="shared" si="3"/>
        <v>0.35000000000000014</v>
      </c>
      <c r="O37" s="12">
        <f t="shared" si="0"/>
        <v>0.056511467576381216</v>
      </c>
      <c r="P37" s="12">
        <f t="shared" si="1"/>
        <v>0</v>
      </c>
      <c r="Q37" s="12">
        <f t="shared" si="2"/>
        <v>0.056511467576381216</v>
      </c>
    </row>
    <row r="38" spans="14:17" ht="12.75">
      <c r="N38" s="12">
        <f t="shared" si="3"/>
        <v>0.36000000000000015</v>
      </c>
      <c r="O38" s="12">
        <f t="shared" si="0"/>
        <v>-9.809630150649277E-16</v>
      </c>
      <c r="P38" s="12">
        <f t="shared" si="1"/>
        <v>0</v>
      </c>
      <c r="Q38" s="12">
        <f t="shared" si="2"/>
        <v>-9.809630150649277E-16</v>
      </c>
    </row>
    <row r="39" spans="14:17" ht="12.75">
      <c r="N39" s="12">
        <f t="shared" si="3"/>
        <v>0.37000000000000016</v>
      </c>
      <c r="O39" s="12">
        <f t="shared" si="0"/>
        <v>0</v>
      </c>
      <c r="P39" s="12">
        <f t="shared" si="1"/>
        <v>0</v>
      </c>
      <c r="Q39" s="12">
        <f t="shared" si="2"/>
        <v>0</v>
      </c>
    </row>
    <row r="40" spans="14:17" ht="12.75">
      <c r="N40" s="12">
        <f t="shared" si="3"/>
        <v>0.38000000000000017</v>
      </c>
      <c r="O40" s="12">
        <f t="shared" si="0"/>
        <v>0</v>
      </c>
      <c r="P40" s="12">
        <f t="shared" si="1"/>
        <v>0</v>
      </c>
      <c r="Q40" s="12">
        <f t="shared" si="2"/>
        <v>0</v>
      </c>
    </row>
    <row r="41" spans="14:17" ht="12.75">
      <c r="N41" s="12">
        <f t="shared" si="3"/>
        <v>0.3900000000000002</v>
      </c>
      <c r="O41" s="12">
        <f t="shared" si="0"/>
        <v>0</v>
      </c>
      <c r="P41" s="12">
        <f t="shared" si="1"/>
        <v>0</v>
      </c>
      <c r="Q41" s="12">
        <f t="shared" si="2"/>
        <v>0</v>
      </c>
    </row>
    <row r="42" spans="14:17" ht="12.75">
      <c r="N42" s="12">
        <f t="shared" si="3"/>
        <v>0.4000000000000002</v>
      </c>
      <c r="O42" s="12">
        <f t="shared" si="0"/>
        <v>0</v>
      </c>
      <c r="P42" s="12">
        <f t="shared" si="1"/>
        <v>0</v>
      </c>
      <c r="Q42" s="12">
        <f t="shared" si="2"/>
        <v>0</v>
      </c>
    </row>
    <row r="43" spans="14:17" ht="12.75">
      <c r="N43" s="12">
        <f t="shared" si="3"/>
        <v>0.4100000000000002</v>
      </c>
      <c r="O43" s="12">
        <f t="shared" si="0"/>
        <v>0</v>
      </c>
      <c r="P43" s="12">
        <f t="shared" si="1"/>
        <v>0</v>
      </c>
      <c r="Q43" s="12">
        <f t="shared" si="2"/>
        <v>0</v>
      </c>
    </row>
    <row r="44" spans="14:17" ht="12.75">
      <c r="N44" s="12">
        <f t="shared" si="3"/>
        <v>0.4200000000000002</v>
      </c>
      <c r="O44" s="12">
        <f t="shared" si="0"/>
        <v>0</v>
      </c>
      <c r="P44" s="12">
        <f t="shared" si="1"/>
        <v>0</v>
      </c>
      <c r="Q44" s="12">
        <f t="shared" si="2"/>
        <v>0</v>
      </c>
    </row>
    <row r="45" spans="14:17" ht="12.75">
      <c r="N45" s="12">
        <f t="shared" si="3"/>
        <v>0.4300000000000002</v>
      </c>
      <c r="O45" s="12">
        <f t="shared" si="0"/>
        <v>0</v>
      </c>
      <c r="P45" s="12">
        <f t="shared" si="1"/>
        <v>0</v>
      </c>
      <c r="Q45" s="12">
        <f t="shared" si="2"/>
        <v>0</v>
      </c>
    </row>
    <row r="46" spans="14:17" ht="12.75">
      <c r="N46" s="12">
        <f t="shared" si="3"/>
        <v>0.4400000000000002</v>
      </c>
      <c r="O46" s="12">
        <f t="shared" si="0"/>
        <v>0</v>
      </c>
      <c r="P46" s="12">
        <f t="shared" si="1"/>
        <v>0</v>
      </c>
      <c r="Q46" s="12">
        <f t="shared" si="2"/>
        <v>0</v>
      </c>
    </row>
    <row r="47" spans="14:17" ht="12.75">
      <c r="N47" s="12">
        <f t="shared" si="3"/>
        <v>0.45000000000000023</v>
      </c>
      <c r="O47" s="12">
        <f t="shared" si="0"/>
        <v>0</v>
      </c>
      <c r="P47" s="12">
        <f t="shared" si="1"/>
        <v>0</v>
      </c>
      <c r="Q47" s="12">
        <f t="shared" si="2"/>
        <v>0</v>
      </c>
    </row>
    <row r="48" spans="14:17" ht="12.75">
      <c r="N48" s="12">
        <f t="shared" si="3"/>
        <v>0.46000000000000024</v>
      </c>
      <c r="O48" s="12">
        <f t="shared" si="0"/>
        <v>0</v>
      </c>
      <c r="P48" s="12">
        <f t="shared" si="1"/>
        <v>0</v>
      </c>
      <c r="Q48" s="12">
        <f t="shared" si="2"/>
        <v>0</v>
      </c>
    </row>
    <row r="49" spans="14:17" ht="12.75">
      <c r="N49" s="12">
        <f t="shared" si="3"/>
        <v>0.47000000000000025</v>
      </c>
      <c r="O49" s="12">
        <f t="shared" si="0"/>
        <v>0</v>
      </c>
      <c r="P49" s="12">
        <f t="shared" si="1"/>
        <v>0</v>
      </c>
      <c r="Q49" s="12">
        <f t="shared" si="2"/>
        <v>0</v>
      </c>
    </row>
    <row r="50" spans="14:17" ht="12.75">
      <c r="N50" s="12">
        <f t="shared" si="3"/>
        <v>0.48000000000000026</v>
      </c>
      <c r="O50" s="12">
        <f t="shared" si="0"/>
        <v>0</v>
      </c>
      <c r="P50" s="12">
        <f t="shared" si="1"/>
        <v>0</v>
      </c>
      <c r="Q50" s="12">
        <f t="shared" si="2"/>
        <v>0</v>
      </c>
    </row>
    <row r="51" spans="14:17" ht="12.75">
      <c r="N51" s="12">
        <f t="shared" si="3"/>
        <v>0.49000000000000027</v>
      </c>
      <c r="O51" s="12">
        <f t="shared" si="0"/>
        <v>0</v>
      </c>
      <c r="P51" s="12">
        <f t="shared" si="1"/>
        <v>0</v>
      </c>
      <c r="Q51" s="12">
        <f t="shared" si="2"/>
        <v>0</v>
      </c>
    </row>
    <row r="52" spans="14:17" ht="12.75">
      <c r="N52" s="12">
        <f t="shared" si="3"/>
        <v>0.5000000000000002</v>
      </c>
      <c r="O52" s="12">
        <f t="shared" si="0"/>
        <v>0</v>
      </c>
      <c r="P52" s="12">
        <f t="shared" si="1"/>
        <v>0</v>
      </c>
      <c r="Q52" s="12">
        <f t="shared" si="2"/>
        <v>0</v>
      </c>
    </row>
    <row r="53" spans="14:17" ht="12.75">
      <c r="N53" s="12">
        <f t="shared" si="3"/>
        <v>0.5100000000000002</v>
      </c>
      <c r="O53" s="12">
        <f t="shared" si="0"/>
        <v>0</v>
      </c>
      <c r="P53" s="12">
        <f t="shared" si="1"/>
        <v>0</v>
      </c>
      <c r="Q53" s="12">
        <f t="shared" si="2"/>
        <v>0</v>
      </c>
    </row>
    <row r="54" spans="14:17" ht="12.75">
      <c r="N54" s="12">
        <f t="shared" si="3"/>
        <v>0.5200000000000002</v>
      </c>
      <c r="O54" s="12">
        <f t="shared" si="0"/>
        <v>0</v>
      </c>
      <c r="P54" s="12">
        <f t="shared" si="1"/>
        <v>0</v>
      </c>
      <c r="Q54" s="12">
        <f t="shared" si="2"/>
        <v>0</v>
      </c>
    </row>
    <row r="55" spans="14:17" ht="12.75">
      <c r="N55" s="12">
        <f t="shared" si="3"/>
        <v>0.5300000000000002</v>
      </c>
      <c r="O55" s="12">
        <f t="shared" si="0"/>
        <v>0</v>
      </c>
      <c r="P55" s="12">
        <f t="shared" si="1"/>
        <v>0</v>
      </c>
      <c r="Q55" s="12">
        <f t="shared" si="2"/>
        <v>0</v>
      </c>
    </row>
    <row r="56" spans="14:17" ht="12.75">
      <c r="N56" s="12">
        <f t="shared" si="3"/>
        <v>0.5400000000000003</v>
      </c>
      <c r="O56" s="12">
        <f t="shared" si="0"/>
        <v>0</v>
      </c>
      <c r="P56" s="12">
        <f t="shared" si="1"/>
        <v>0</v>
      </c>
      <c r="Q56" s="12">
        <f t="shared" si="2"/>
        <v>0</v>
      </c>
    </row>
    <row r="57" spans="14:17" ht="12.75">
      <c r="N57" s="12">
        <f t="shared" si="3"/>
        <v>0.5500000000000003</v>
      </c>
      <c r="O57" s="12">
        <f t="shared" si="0"/>
        <v>0</v>
      </c>
      <c r="P57" s="12">
        <f t="shared" si="1"/>
        <v>0</v>
      </c>
      <c r="Q57" s="12">
        <f t="shared" si="2"/>
        <v>0</v>
      </c>
    </row>
    <row r="58" spans="14:17" ht="12.75">
      <c r="N58" s="12">
        <f t="shared" si="3"/>
        <v>0.5600000000000003</v>
      </c>
      <c r="O58" s="12">
        <f t="shared" si="0"/>
        <v>0</v>
      </c>
      <c r="P58" s="12">
        <f t="shared" si="1"/>
        <v>0</v>
      </c>
      <c r="Q58" s="12">
        <f t="shared" si="2"/>
        <v>0</v>
      </c>
    </row>
    <row r="59" spans="14:17" ht="12.75">
      <c r="N59" s="12">
        <f t="shared" si="3"/>
        <v>0.5700000000000003</v>
      </c>
      <c r="O59" s="12">
        <f t="shared" si="0"/>
        <v>0</v>
      </c>
      <c r="P59" s="12">
        <f t="shared" si="1"/>
        <v>0</v>
      </c>
      <c r="Q59" s="12">
        <f t="shared" si="2"/>
        <v>0</v>
      </c>
    </row>
    <row r="60" spans="14:17" ht="12.75">
      <c r="N60" s="12">
        <f t="shared" si="3"/>
        <v>0.5800000000000003</v>
      </c>
      <c r="O60" s="12">
        <f t="shared" si="0"/>
        <v>0</v>
      </c>
      <c r="P60" s="12">
        <f t="shared" si="1"/>
        <v>0</v>
      </c>
      <c r="Q60" s="12">
        <f t="shared" si="2"/>
        <v>0</v>
      </c>
    </row>
    <row r="61" spans="14:17" ht="12.75">
      <c r="N61" s="12">
        <f t="shared" si="3"/>
        <v>0.5900000000000003</v>
      </c>
      <c r="O61" s="12">
        <f t="shared" si="0"/>
        <v>0</v>
      </c>
      <c r="P61" s="12">
        <f t="shared" si="1"/>
        <v>0</v>
      </c>
      <c r="Q61" s="12">
        <f t="shared" si="2"/>
        <v>0</v>
      </c>
    </row>
    <row r="62" spans="14:17" ht="12.75">
      <c r="N62" s="12">
        <f t="shared" si="3"/>
        <v>0.6000000000000003</v>
      </c>
      <c r="O62" s="12">
        <f t="shared" si="0"/>
        <v>0</v>
      </c>
      <c r="P62" s="12">
        <f t="shared" si="1"/>
        <v>0</v>
      </c>
      <c r="Q62" s="12">
        <f t="shared" si="2"/>
        <v>0</v>
      </c>
    </row>
    <row r="63" spans="14:17" ht="12.75">
      <c r="N63" s="12">
        <f t="shared" si="3"/>
        <v>0.6100000000000003</v>
      </c>
      <c r="O63" s="12">
        <f t="shared" si="0"/>
        <v>0</v>
      </c>
      <c r="P63" s="12">
        <f t="shared" si="1"/>
        <v>0</v>
      </c>
      <c r="Q63" s="12">
        <f t="shared" si="2"/>
        <v>0</v>
      </c>
    </row>
    <row r="64" spans="14:17" ht="12.75">
      <c r="N64" s="12">
        <f t="shared" si="3"/>
        <v>0.6200000000000003</v>
      </c>
      <c r="O64" s="12">
        <f t="shared" si="0"/>
        <v>0</v>
      </c>
      <c r="P64" s="12">
        <f t="shared" si="1"/>
        <v>0</v>
      </c>
      <c r="Q64" s="12">
        <f t="shared" si="2"/>
        <v>0</v>
      </c>
    </row>
    <row r="65" spans="14:17" ht="12.75">
      <c r="N65" s="12">
        <f t="shared" si="3"/>
        <v>0.6300000000000003</v>
      </c>
      <c r="O65" s="12">
        <f t="shared" si="0"/>
        <v>0</v>
      </c>
      <c r="P65" s="12">
        <f t="shared" si="1"/>
        <v>0</v>
      </c>
      <c r="Q65" s="12">
        <f t="shared" si="2"/>
        <v>0</v>
      </c>
    </row>
    <row r="66" spans="14:17" ht="12.75">
      <c r="N66" s="12">
        <f t="shared" si="3"/>
        <v>0.6400000000000003</v>
      </c>
      <c r="O66" s="12">
        <f t="shared" si="0"/>
        <v>0</v>
      </c>
      <c r="P66" s="12">
        <f t="shared" si="1"/>
        <v>0</v>
      </c>
      <c r="Q66" s="12">
        <f t="shared" si="2"/>
        <v>0</v>
      </c>
    </row>
    <row r="67" spans="14:17" ht="12.75">
      <c r="N67" s="12">
        <f t="shared" si="3"/>
        <v>0.6500000000000004</v>
      </c>
      <c r="O67" s="12">
        <f aca="true" t="shared" si="4" ref="O67:O130">IF(OR(t&lt;x/v,x&gt;L_),0,$I$7*SIN(2*PI()*f*(t-x/v)))</f>
        <v>0</v>
      </c>
      <c r="P67" s="12">
        <f aca="true" t="shared" si="5" ref="P67:P130">IF(OR(t&lt;2*L_/v-x/v,x&gt;L_),0,-$I$7*SIN(2*PI()*f*(t-(2*L_/v-x/v))))</f>
        <v>0</v>
      </c>
      <c r="Q67" s="12">
        <f aca="true" t="shared" si="6" ref="Q67:Q102">O67+P67</f>
        <v>0</v>
      </c>
    </row>
    <row r="68" spans="14:17" ht="12.75">
      <c r="N68" s="12">
        <f aca="true" t="shared" si="7" ref="N68:N103">N67+0.01</f>
        <v>0.6600000000000004</v>
      </c>
      <c r="O68" s="12">
        <f t="shared" si="4"/>
        <v>0</v>
      </c>
      <c r="P68" s="12">
        <f t="shared" si="5"/>
        <v>0</v>
      </c>
      <c r="Q68" s="12">
        <f t="shared" si="6"/>
        <v>0</v>
      </c>
    </row>
    <row r="69" spans="14:17" ht="12.75">
      <c r="N69" s="12">
        <f t="shared" si="7"/>
        <v>0.6700000000000004</v>
      </c>
      <c r="O69" s="12">
        <f t="shared" si="4"/>
        <v>0</v>
      </c>
      <c r="P69" s="12">
        <f t="shared" si="5"/>
        <v>0</v>
      </c>
      <c r="Q69" s="12">
        <f t="shared" si="6"/>
        <v>0</v>
      </c>
    </row>
    <row r="70" spans="14:17" ht="12.75">
      <c r="N70" s="12">
        <f t="shared" si="7"/>
        <v>0.6800000000000004</v>
      </c>
      <c r="O70" s="12">
        <f t="shared" si="4"/>
        <v>0</v>
      </c>
      <c r="P70" s="12">
        <f t="shared" si="5"/>
        <v>0</v>
      </c>
      <c r="Q70" s="12">
        <f t="shared" si="6"/>
        <v>0</v>
      </c>
    </row>
    <row r="71" spans="14:17" ht="12.75">
      <c r="N71" s="12">
        <f t="shared" si="7"/>
        <v>0.6900000000000004</v>
      </c>
      <c r="O71" s="12">
        <f t="shared" si="4"/>
        <v>0</v>
      </c>
      <c r="P71" s="12">
        <f t="shared" si="5"/>
        <v>0</v>
      </c>
      <c r="Q71" s="12">
        <f t="shared" si="6"/>
        <v>0</v>
      </c>
    </row>
    <row r="72" spans="14:17" ht="12.75">
      <c r="N72" s="12">
        <f t="shared" si="7"/>
        <v>0.7000000000000004</v>
      </c>
      <c r="O72" s="12">
        <f t="shared" si="4"/>
        <v>0</v>
      </c>
      <c r="P72" s="12">
        <f t="shared" si="5"/>
        <v>0</v>
      </c>
      <c r="Q72" s="12">
        <f t="shared" si="6"/>
        <v>0</v>
      </c>
    </row>
    <row r="73" spans="14:17" ht="12.75">
      <c r="N73" s="12">
        <f t="shared" si="7"/>
        <v>0.7100000000000004</v>
      </c>
      <c r="O73" s="12">
        <f t="shared" si="4"/>
        <v>0</v>
      </c>
      <c r="P73" s="12">
        <f t="shared" si="5"/>
        <v>0</v>
      </c>
      <c r="Q73" s="12">
        <f t="shared" si="6"/>
        <v>0</v>
      </c>
    </row>
    <row r="74" spans="14:17" ht="12.75">
      <c r="N74" s="12">
        <f t="shared" si="7"/>
        <v>0.7200000000000004</v>
      </c>
      <c r="O74" s="12">
        <f t="shared" si="4"/>
        <v>0</v>
      </c>
      <c r="P74" s="12">
        <f t="shared" si="5"/>
        <v>0</v>
      </c>
      <c r="Q74" s="12">
        <f t="shared" si="6"/>
        <v>0</v>
      </c>
    </row>
    <row r="75" spans="14:17" ht="12.75">
      <c r="N75" s="12">
        <f t="shared" si="7"/>
        <v>0.7300000000000004</v>
      </c>
      <c r="O75" s="12">
        <f t="shared" si="4"/>
        <v>0</v>
      </c>
      <c r="P75" s="12">
        <f t="shared" si="5"/>
        <v>0</v>
      </c>
      <c r="Q75" s="12">
        <f t="shared" si="6"/>
        <v>0</v>
      </c>
    </row>
    <row r="76" spans="14:17" ht="12.75">
      <c r="N76" s="12">
        <f t="shared" si="7"/>
        <v>0.7400000000000004</v>
      </c>
      <c r="O76" s="12">
        <f t="shared" si="4"/>
        <v>0</v>
      </c>
      <c r="P76" s="12">
        <f t="shared" si="5"/>
        <v>0</v>
      </c>
      <c r="Q76" s="12">
        <f t="shared" si="6"/>
        <v>0</v>
      </c>
    </row>
    <row r="77" spans="14:17" ht="12.75">
      <c r="N77" s="12">
        <f t="shared" si="7"/>
        <v>0.7500000000000004</v>
      </c>
      <c r="O77" s="12">
        <f t="shared" si="4"/>
        <v>0</v>
      </c>
      <c r="P77" s="12">
        <f t="shared" si="5"/>
        <v>0</v>
      </c>
      <c r="Q77" s="12">
        <f t="shared" si="6"/>
        <v>0</v>
      </c>
    </row>
    <row r="78" spans="14:17" ht="12.75">
      <c r="N78" s="12">
        <f t="shared" si="7"/>
        <v>0.7600000000000005</v>
      </c>
      <c r="O78" s="12">
        <f t="shared" si="4"/>
        <v>0</v>
      </c>
      <c r="P78" s="12">
        <f t="shared" si="5"/>
        <v>0</v>
      </c>
      <c r="Q78" s="12">
        <f t="shared" si="6"/>
        <v>0</v>
      </c>
    </row>
    <row r="79" spans="14:17" ht="12.75">
      <c r="N79" s="12">
        <f t="shared" si="7"/>
        <v>0.7700000000000005</v>
      </c>
      <c r="O79" s="12">
        <f t="shared" si="4"/>
        <v>0</v>
      </c>
      <c r="P79" s="12">
        <f t="shared" si="5"/>
        <v>0</v>
      </c>
      <c r="Q79" s="12">
        <f t="shared" si="6"/>
        <v>0</v>
      </c>
    </row>
    <row r="80" spans="14:17" ht="12.75">
      <c r="N80" s="12">
        <f t="shared" si="7"/>
        <v>0.7800000000000005</v>
      </c>
      <c r="O80" s="12">
        <f t="shared" si="4"/>
        <v>0</v>
      </c>
      <c r="P80" s="12">
        <f t="shared" si="5"/>
        <v>0</v>
      </c>
      <c r="Q80" s="12">
        <f t="shared" si="6"/>
        <v>0</v>
      </c>
    </row>
    <row r="81" spans="14:17" ht="12.75">
      <c r="N81" s="12">
        <f t="shared" si="7"/>
        <v>0.7900000000000005</v>
      </c>
      <c r="O81" s="12">
        <f t="shared" si="4"/>
        <v>0</v>
      </c>
      <c r="P81" s="12">
        <f t="shared" si="5"/>
        <v>0</v>
      </c>
      <c r="Q81" s="12">
        <f t="shared" si="6"/>
        <v>0</v>
      </c>
    </row>
    <row r="82" spans="14:17" ht="12.75">
      <c r="N82" s="12">
        <f t="shared" si="7"/>
        <v>0.8000000000000005</v>
      </c>
      <c r="O82" s="12">
        <f t="shared" si="4"/>
        <v>0</v>
      </c>
      <c r="P82" s="12">
        <f t="shared" si="5"/>
        <v>0</v>
      </c>
      <c r="Q82" s="12">
        <f t="shared" si="6"/>
        <v>0</v>
      </c>
    </row>
    <row r="83" spans="14:17" ht="12.75">
      <c r="N83" s="12">
        <f t="shared" si="7"/>
        <v>0.8100000000000005</v>
      </c>
      <c r="O83" s="12">
        <f t="shared" si="4"/>
        <v>0</v>
      </c>
      <c r="P83" s="12">
        <f t="shared" si="5"/>
        <v>0</v>
      </c>
      <c r="Q83" s="12">
        <f t="shared" si="6"/>
        <v>0</v>
      </c>
    </row>
    <row r="84" spans="14:17" ht="12.75">
      <c r="N84" s="12">
        <f t="shared" si="7"/>
        <v>0.8200000000000005</v>
      </c>
      <c r="O84" s="12">
        <f t="shared" si="4"/>
        <v>0</v>
      </c>
      <c r="P84" s="12">
        <f t="shared" si="5"/>
        <v>0</v>
      </c>
      <c r="Q84" s="12">
        <f t="shared" si="6"/>
        <v>0</v>
      </c>
    </row>
    <row r="85" spans="14:17" ht="12.75">
      <c r="N85" s="12">
        <f t="shared" si="7"/>
        <v>0.8300000000000005</v>
      </c>
      <c r="O85" s="12">
        <f t="shared" si="4"/>
        <v>0</v>
      </c>
      <c r="P85" s="12">
        <f t="shared" si="5"/>
        <v>0</v>
      </c>
      <c r="Q85" s="12">
        <f t="shared" si="6"/>
        <v>0</v>
      </c>
    </row>
    <row r="86" spans="14:17" ht="12.75">
      <c r="N86" s="12">
        <f t="shared" si="7"/>
        <v>0.8400000000000005</v>
      </c>
      <c r="O86" s="12">
        <f t="shared" si="4"/>
        <v>0</v>
      </c>
      <c r="P86" s="12">
        <f t="shared" si="5"/>
        <v>0</v>
      </c>
      <c r="Q86" s="12">
        <f t="shared" si="6"/>
        <v>0</v>
      </c>
    </row>
    <row r="87" spans="14:17" ht="12.75">
      <c r="N87" s="12">
        <f t="shared" si="7"/>
        <v>0.8500000000000005</v>
      </c>
      <c r="O87" s="12">
        <f t="shared" si="4"/>
        <v>0</v>
      </c>
      <c r="P87" s="12">
        <f t="shared" si="5"/>
        <v>0</v>
      </c>
      <c r="Q87" s="12">
        <f t="shared" si="6"/>
        <v>0</v>
      </c>
    </row>
    <row r="88" spans="14:17" ht="12.75">
      <c r="N88" s="12">
        <f t="shared" si="7"/>
        <v>0.8600000000000005</v>
      </c>
      <c r="O88" s="12">
        <f t="shared" si="4"/>
        <v>0</v>
      </c>
      <c r="P88" s="12">
        <f t="shared" si="5"/>
        <v>0</v>
      </c>
      <c r="Q88" s="12">
        <f t="shared" si="6"/>
        <v>0</v>
      </c>
    </row>
    <row r="89" spans="14:17" ht="12.75">
      <c r="N89" s="12">
        <f t="shared" si="7"/>
        <v>0.8700000000000006</v>
      </c>
      <c r="O89" s="12">
        <f t="shared" si="4"/>
        <v>0</v>
      </c>
      <c r="P89" s="12">
        <f t="shared" si="5"/>
        <v>0</v>
      </c>
      <c r="Q89" s="12">
        <f t="shared" si="6"/>
        <v>0</v>
      </c>
    </row>
    <row r="90" spans="14:17" ht="12.75">
      <c r="N90" s="12">
        <f t="shared" si="7"/>
        <v>0.8800000000000006</v>
      </c>
      <c r="O90" s="12">
        <f t="shared" si="4"/>
        <v>0</v>
      </c>
      <c r="P90" s="12">
        <f t="shared" si="5"/>
        <v>0</v>
      </c>
      <c r="Q90" s="12">
        <f t="shared" si="6"/>
        <v>0</v>
      </c>
    </row>
    <row r="91" spans="14:17" ht="12.75">
      <c r="N91" s="12">
        <f t="shared" si="7"/>
        <v>0.8900000000000006</v>
      </c>
      <c r="O91" s="12">
        <f t="shared" si="4"/>
        <v>0</v>
      </c>
      <c r="P91" s="12">
        <f t="shared" si="5"/>
        <v>0</v>
      </c>
      <c r="Q91" s="12">
        <f t="shared" si="6"/>
        <v>0</v>
      </c>
    </row>
    <row r="92" spans="14:17" ht="12.75">
      <c r="N92" s="12">
        <f t="shared" si="7"/>
        <v>0.9000000000000006</v>
      </c>
      <c r="O92" s="12">
        <f t="shared" si="4"/>
        <v>0</v>
      </c>
      <c r="P92" s="12">
        <f t="shared" si="5"/>
        <v>0</v>
      </c>
      <c r="Q92" s="12">
        <f t="shared" si="6"/>
        <v>0</v>
      </c>
    </row>
    <row r="93" spans="14:17" ht="12.75">
      <c r="N93" s="12">
        <f t="shared" si="7"/>
        <v>0.9100000000000006</v>
      </c>
      <c r="O93" s="12">
        <f t="shared" si="4"/>
        <v>0</v>
      </c>
      <c r="P93" s="12">
        <f t="shared" si="5"/>
        <v>0</v>
      </c>
      <c r="Q93" s="12">
        <f t="shared" si="6"/>
        <v>0</v>
      </c>
    </row>
    <row r="94" spans="14:17" ht="12.75">
      <c r="N94" s="12">
        <f t="shared" si="7"/>
        <v>0.9200000000000006</v>
      </c>
      <c r="O94" s="12">
        <f t="shared" si="4"/>
        <v>0</v>
      </c>
      <c r="P94" s="12">
        <f t="shared" si="5"/>
        <v>0</v>
      </c>
      <c r="Q94" s="12">
        <f t="shared" si="6"/>
        <v>0</v>
      </c>
    </row>
    <row r="95" spans="14:17" ht="12.75">
      <c r="N95" s="12">
        <f t="shared" si="7"/>
        <v>0.9300000000000006</v>
      </c>
      <c r="O95" s="12">
        <f t="shared" si="4"/>
        <v>0</v>
      </c>
      <c r="P95" s="12">
        <f t="shared" si="5"/>
        <v>0</v>
      </c>
      <c r="Q95" s="12">
        <f t="shared" si="6"/>
        <v>0</v>
      </c>
    </row>
    <row r="96" spans="14:17" ht="12.75">
      <c r="N96" s="12">
        <f t="shared" si="7"/>
        <v>0.9400000000000006</v>
      </c>
      <c r="O96" s="12">
        <f t="shared" si="4"/>
        <v>0</v>
      </c>
      <c r="P96" s="12">
        <f t="shared" si="5"/>
        <v>0</v>
      </c>
      <c r="Q96" s="12">
        <f t="shared" si="6"/>
        <v>0</v>
      </c>
    </row>
    <row r="97" spans="14:17" ht="12.75">
      <c r="N97" s="12">
        <f t="shared" si="7"/>
        <v>0.9500000000000006</v>
      </c>
      <c r="O97" s="12">
        <f t="shared" si="4"/>
        <v>0</v>
      </c>
      <c r="P97" s="12">
        <f t="shared" si="5"/>
        <v>0</v>
      </c>
      <c r="Q97" s="12">
        <f t="shared" si="6"/>
        <v>0</v>
      </c>
    </row>
    <row r="98" spans="14:17" ht="12.75">
      <c r="N98" s="12">
        <f t="shared" si="7"/>
        <v>0.9600000000000006</v>
      </c>
      <c r="O98" s="12">
        <f t="shared" si="4"/>
        <v>0</v>
      </c>
      <c r="P98" s="12">
        <f t="shared" si="5"/>
        <v>0</v>
      </c>
      <c r="Q98" s="12">
        <f t="shared" si="6"/>
        <v>0</v>
      </c>
    </row>
    <row r="99" spans="14:17" ht="12.75">
      <c r="N99" s="12">
        <f t="shared" si="7"/>
        <v>0.9700000000000006</v>
      </c>
      <c r="O99" s="12">
        <f t="shared" si="4"/>
        <v>0</v>
      </c>
      <c r="P99" s="12">
        <f t="shared" si="5"/>
        <v>0</v>
      </c>
      <c r="Q99" s="12">
        <f t="shared" si="6"/>
        <v>0</v>
      </c>
    </row>
    <row r="100" spans="14:17" ht="12.75">
      <c r="N100" s="12">
        <f t="shared" si="7"/>
        <v>0.9800000000000006</v>
      </c>
      <c r="O100" s="12">
        <f t="shared" si="4"/>
        <v>0</v>
      </c>
      <c r="P100" s="12">
        <f t="shared" si="5"/>
        <v>0</v>
      </c>
      <c r="Q100" s="12">
        <f t="shared" si="6"/>
        <v>0</v>
      </c>
    </row>
    <row r="101" spans="14:17" ht="12.75">
      <c r="N101" s="12">
        <f t="shared" si="7"/>
        <v>0.9900000000000007</v>
      </c>
      <c r="O101" s="12">
        <f t="shared" si="4"/>
        <v>0</v>
      </c>
      <c r="P101" s="12">
        <f t="shared" si="5"/>
        <v>0</v>
      </c>
      <c r="Q101" s="12">
        <f t="shared" si="6"/>
        <v>0</v>
      </c>
    </row>
    <row r="102" spans="14:17" ht="12.75">
      <c r="N102" s="12">
        <f t="shared" si="7"/>
        <v>1.0000000000000007</v>
      </c>
      <c r="O102" s="12">
        <f t="shared" si="4"/>
        <v>0</v>
      </c>
      <c r="P102" s="12">
        <f t="shared" si="5"/>
        <v>0</v>
      </c>
      <c r="Q102" s="12">
        <f t="shared" si="6"/>
        <v>0</v>
      </c>
    </row>
    <row r="103" spans="14:17" ht="12.75">
      <c r="N103" s="12">
        <f t="shared" si="7"/>
        <v>1.0100000000000007</v>
      </c>
      <c r="O103" s="12">
        <f t="shared" si="4"/>
        <v>0</v>
      </c>
      <c r="P103" s="12">
        <f t="shared" si="5"/>
        <v>0</v>
      </c>
      <c r="Q103" s="12">
        <f aca="true" t="shared" si="8" ref="Q103:Q152">O103+P103</f>
        <v>0</v>
      </c>
    </row>
    <row r="104" spans="14:17" ht="12.75">
      <c r="N104" s="12">
        <f>N103+0.01</f>
        <v>1.0200000000000007</v>
      </c>
      <c r="O104" s="12">
        <f t="shared" si="4"/>
        <v>0</v>
      </c>
      <c r="P104" s="12">
        <f t="shared" si="5"/>
        <v>0</v>
      </c>
      <c r="Q104" s="12">
        <f t="shared" si="8"/>
        <v>0</v>
      </c>
    </row>
    <row r="105" spans="14:17" ht="12.75">
      <c r="N105" s="12">
        <f aca="true" t="shared" si="9" ref="N105:N152">N104+0.01</f>
        <v>1.0300000000000007</v>
      </c>
      <c r="O105" s="12">
        <f t="shared" si="4"/>
        <v>0</v>
      </c>
      <c r="P105" s="12">
        <f t="shared" si="5"/>
        <v>0</v>
      </c>
      <c r="Q105" s="12">
        <f t="shared" si="8"/>
        <v>0</v>
      </c>
    </row>
    <row r="106" spans="14:17" ht="12.75">
      <c r="N106" s="12">
        <f t="shared" si="9"/>
        <v>1.0400000000000007</v>
      </c>
      <c r="O106" s="12">
        <f t="shared" si="4"/>
        <v>0</v>
      </c>
      <c r="P106" s="12">
        <f t="shared" si="5"/>
        <v>0</v>
      </c>
      <c r="Q106" s="12">
        <f t="shared" si="8"/>
        <v>0</v>
      </c>
    </row>
    <row r="107" spans="14:17" ht="12.75">
      <c r="N107" s="12">
        <f t="shared" si="9"/>
        <v>1.0500000000000007</v>
      </c>
      <c r="O107" s="12">
        <f t="shared" si="4"/>
        <v>0</v>
      </c>
      <c r="P107" s="12">
        <f t="shared" si="5"/>
        <v>0</v>
      </c>
      <c r="Q107" s="12">
        <f t="shared" si="8"/>
        <v>0</v>
      </c>
    </row>
    <row r="108" spans="14:17" ht="12.75">
      <c r="N108" s="12">
        <f t="shared" si="9"/>
        <v>1.0600000000000007</v>
      </c>
      <c r="O108" s="12">
        <f t="shared" si="4"/>
        <v>0</v>
      </c>
      <c r="P108" s="12">
        <f t="shared" si="5"/>
        <v>0</v>
      </c>
      <c r="Q108" s="12">
        <f t="shared" si="8"/>
        <v>0</v>
      </c>
    </row>
    <row r="109" spans="14:17" ht="12.75">
      <c r="N109" s="12">
        <f t="shared" si="9"/>
        <v>1.0700000000000007</v>
      </c>
      <c r="O109" s="12">
        <f t="shared" si="4"/>
        <v>0</v>
      </c>
      <c r="P109" s="12">
        <f t="shared" si="5"/>
        <v>0</v>
      </c>
      <c r="Q109" s="12">
        <f t="shared" si="8"/>
        <v>0</v>
      </c>
    </row>
    <row r="110" spans="14:17" ht="12.75">
      <c r="N110" s="12">
        <f t="shared" si="9"/>
        <v>1.0800000000000007</v>
      </c>
      <c r="O110" s="12">
        <f t="shared" si="4"/>
        <v>0</v>
      </c>
      <c r="P110" s="12">
        <f t="shared" si="5"/>
        <v>0</v>
      </c>
      <c r="Q110" s="12">
        <f t="shared" si="8"/>
        <v>0</v>
      </c>
    </row>
    <row r="111" spans="14:17" ht="12.75">
      <c r="N111" s="12">
        <f t="shared" si="9"/>
        <v>1.0900000000000007</v>
      </c>
      <c r="O111" s="12">
        <f t="shared" si="4"/>
        <v>0</v>
      </c>
      <c r="P111" s="12">
        <f t="shared" si="5"/>
        <v>0</v>
      </c>
      <c r="Q111" s="12">
        <f t="shared" si="8"/>
        <v>0</v>
      </c>
    </row>
    <row r="112" spans="14:17" ht="12.75">
      <c r="N112" s="12">
        <f t="shared" si="9"/>
        <v>1.1000000000000008</v>
      </c>
      <c r="O112" s="12">
        <f t="shared" si="4"/>
        <v>0</v>
      </c>
      <c r="P112" s="12">
        <f t="shared" si="5"/>
        <v>0</v>
      </c>
      <c r="Q112" s="12">
        <f t="shared" si="8"/>
        <v>0</v>
      </c>
    </row>
    <row r="113" spans="14:17" ht="12.75">
      <c r="N113" s="12">
        <f t="shared" si="9"/>
        <v>1.1100000000000008</v>
      </c>
      <c r="O113" s="12">
        <f t="shared" si="4"/>
        <v>0</v>
      </c>
      <c r="P113" s="12">
        <f t="shared" si="5"/>
        <v>0</v>
      </c>
      <c r="Q113" s="12">
        <f t="shared" si="8"/>
        <v>0</v>
      </c>
    </row>
    <row r="114" spans="14:17" ht="12.75">
      <c r="N114" s="12">
        <f t="shared" si="9"/>
        <v>1.1200000000000008</v>
      </c>
      <c r="O114" s="12">
        <f t="shared" si="4"/>
        <v>0</v>
      </c>
      <c r="P114" s="12">
        <f t="shared" si="5"/>
        <v>0</v>
      </c>
      <c r="Q114" s="12">
        <f t="shared" si="8"/>
        <v>0</v>
      </c>
    </row>
    <row r="115" spans="14:17" ht="12.75">
      <c r="N115" s="12">
        <f t="shared" si="9"/>
        <v>1.1300000000000008</v>
      </c>
      <c r="O115" s="12">
        <f t="shared" si="4"/>
        <v>0</v>
      </c>
      <c r="P115" s="12">
        <f t="shared" si="5"/>
        <v>0</v>
      </c>
      <c r="Q115" s="12">
        <f t="shared" si="8"/>
        <v>0</v>
      </c>
    </row>
    <row r="116" spans="14:17" ht="12.75">
      <c r="N116" s="12">
        <f t="shared" si="9"/>
        <v>1.1400000000000008</v>
      </c>
      <c r="O116" s="12">
        <f t="shared" si="4"/>
        <v>0</v>
      </c>
      <c r="P116" s="12">
        <f t="shared" si="5"/>
        <v>0</v>
      </c>
      <c r="Q116" s="12">
        <f t="shared" si="8"/>
        <v>0</v>
      </c>
    </row>
    <row r="117" spans="14:17" ht="12.75">
      <c r="N117" s="12">
        <f t="shared" si="9"/>
        <v>1.1500000000000008</v>
      </c>
      <c r="O117" s="12">
        <f t="shared" si="4"/>
        <v>0</v>
      </c>
      <c r="P117" s="12">
        <f t="shared" si="5"/>
        <v>0</v>
      </c>
      <c r="Q117" s="12">
        <f t="shared" si="8"/>
        <v>0</v>
      </c>
    </row>
    <row r="118" spans="14:17" ht="12.75">
      <c r="N118" s="12">
        <f t="shared" si="9"/>
        <v>1.1600000000000008</v>
      </c>
      <c r="O118" s="12">
        <f t="shared" si="4"/>
        <v>0</v>
      </c>
      <c r="P118" s="12">
        <f t="shared" si="5"/>
        <v>0</v>
      </c>
      <c r="Q118" s="12">
        <f t="shared" si="8"/>
        <v>0</v>
      </c>
    </row>
    <row r="119" spans="14:17" ht="12.75">
      <c r="N119" s="12">
        <f t="shared" si="9"/>
        <v>1.1700000000000008</v>
      </c>
      <c r="O119" s="12">
        <f t="shared" si="4"/>
        <v>0</v>
      </c>
      <c r="P119" s="12">
        <f t="shared" si="5"/>
        <v>0</v>
      </c>
      <c r="Q119" s="12">
        <f t="shared" si="8"/>
        <v>0</v>
      </c>
    </row>
    <row r="120" spans="14:17" ht="12.75">
      <c r="N120" s="12">
        <f t="shared" si="9"/>
        <v>1.1800000000000008</v>
      </c>
      <c r="O120" s="12">
        <f t="shared" si="4"/>
        <v>0</v>
      </c>
      <c r="P120" s="12">
        <f t="shared" si="5"/>
        <v>0</v>
      </c>
      <c r="Q120" s="12">
        <f t="shared" si="8"/>
        <v>0</v>
      </c>
    </row>
    <row r="121" spans="14:17" ht="12.75">
      <c r="N121" s="12">
        <f t="shared" si="9"/>
        <v>1.1900000000000008</v>
      </c>
      <c r="O121" s="12">
        <f t="shared" si="4"/>
        <v>0</v>
      </c>
      <c r="P121" s="12">
        <f t="shared" si="5"/>
        <v>0</v>
      </c>
      <c r="Q121" s="12">
        <f t="shared" si="8"/>
        <v>0</v>
      </c>
    </row>
    <row r="122" spans="14:17" ht="12.75">
      <c r="N122" s="12">
        <f t="shared" si="9"/>
        <v>1.2000000000000008</v>
      </c>
      <c r="O122" s="12">
        <f t="shared" si="4"/>
        <v>0</v>
      </c>
      <c r="P122" s="12">
        <f t="shared" si="5"/>
        <v>0</v>
      </c>
      <c r="Q122" s="12">
        <f t="shared" si="8"/>
        <v>0</v>
      </c>
    </row>
    <row r="123" spans="14:17" ht="12.75">
      <c r="N123" s="12">
        <f t="shared" si="9"/>
        <v>1.2100000000000009</v>
      </c>
      <c r="O123" s="12">
        <f t="shared" si="4"/>
        <v>0</v>
      </c>
      <c r="P123" s="12">
        <f t="shared" si="5"/>
        <v>0</v>
      </c>
      <c r="Q123" s="12">
        <f t="shared" si="8"/>
        <v>0</v>
      </c>
    </row>
    <row r="124" spans="14:17" ht="12.75">
      <c r="N124" s="12">
        <f t="shared" si="9"/>
        <v>1.2200000000000009</v>
      </c>
      <c r="O124" s="12">
        <f t="shared" si="4"/>
        <v>0</v>
      </c>
      <c r="P124" s="12">
        <f t="shared" si="5"/>
        <v>0</v>
      </c>
      <c r="Q124" s="12">
        <f t="shared" si="8"/>
        <v>0</v>
      </c>
    </row>
    <row r="125" spans="14:17" ht="12.75">
      <c r="N125" s="12">
        <f t="shared" si="9"/>
        <v>1.2300000000000009</v>
      </c>
      <c r="O125" s="12">
        <f t="shared" si="4"/>
        <v>0</v>
      </c>
      <c r="P125" s="12">
        <f t="shared" si="5"/>
        <v>0</v>
      </c>
      <c r="Q125" s="12">
        <f t="shared" si="8"/>
        <v>0</v>
      </c>
    </row>
    <row r="126" spans="14:17" ht="12.75">
      <c r="N126" s="12">
        <f t="shared" si="9"/>
        <v>1.2400000000000009</v>
      </c>
      <c r="O126" s="12">
        <f t="shared" si="4"/>
        <v>0</v>
      </c>
      <c r="P126" s="12">
        <f t="shared" si="5"/>
        <v>0</v>
      </c>
      <c r="Q126" s="12">
        <f t="shared" si="8"/>
        <v>0</v>
      </c>
    </row>
    <row r="127" spans="14:17" ht="12.75">
      <c r="N127" s="12">
        <f t="shared" si="9"/>
        <v>1.2500000000000009</v>
      </c>
      <c r="O127" s="12">
        <f t="shared" si="4"/>
        <v>0</v>
      </c>
      <c r="P127" s="12">
        <f t="shared" si="5"/>
        <v>0</v>
      </c>
      <c r="Q127" s="12">
        <f t="shared" si="8"/>
        <v>0</v>
      </c>
    </row>
    <row r="128" spans="14:17" ht="12.75">
      <c r="N128" s="12">
        <f t="shared" si="9"/>
        <v>1.260000000000001</v>
      </c>
      <c r="O128" s="12">
        <f t="shared" si="4"/>
        <v>0</v>
      </c>
      <c r="P128" s="12">
        <f t="shared" si="5"/>
        <v>0</v>
      </c>
      <c r="Q128" s="12">
        <f t="shared" si="8"/>
        <v>0</v>
      </c>
    </row>
    <row r="129" spans="14:17" ht="12.75">
      <c r="N129" s="12">
        <f t="shared" si="9"/>
        <v>1.270000000000001</v>
      </c>
      <c r="O129" s="12">
        <f t="shared" si="4"/>
        <v>0</v>
      </c>
      <c r="P129" s="12">
        <f t="shared" si="5"/>
        <v>0</v>
      </c>
      <c r="Q129" s="12">
        <f t="shared" si="8"/>
        <v>0</v>
      </c>
    </row>
    <row r="130" spans="14:17" ht="12.75">
      <c r="N130" s="12">
        <f t="shared" si="9"/>
        <v>1.280000000000001</v>
      </c>
      <c r="O130" s="12">
        <f t="shared" si="4"/>
        <v>0</v>
      </c>
      <c r="P130" s="12">
        <f t="shared" si="5"/>
        <v>0</v>
      </c>
      <c r="Q130" s="12">
        <f t="shared" si="8"/>
        <v>0</v>
      </c>
    </row>
    <row r="131" spans="14:17" ht="12.75">
      <c r="N131" s="12">
        <f t="shared" si="9"/>
        <v>1.290000000000001</v>
      </c>
      <c r="O131" s="12">
        <f aca="true" t="shared" si="10" ref="O131:O152">IF(OR(t&lt;x/v,x&gt;L_),0,$I$7*SIN(2*PI()*f*(t-x/v)))</f>
        <v>0</v>
      </c>
      <c r="P131" s="12">
        <f aca="true" t="shared" si="11" ref="P131:P152">IF(OR(t&lt;2*L_/v-x/v,x&gt;L_),0,-$I$7*SIN(2*PI()*f*(t-(2*L_/v-x/v))))</f>
        <v>0</v>
      </c>
      <c r="Q131" s="12">
        <f t="shared" si="8"/>
        <v>0</v>
      </c>
    </row>
    <row r="132" spans="14:17" ht="12.75">
      <c r="N132" s="12">
        <f t="shared" si="9"/>
        <v>1.300000000000001</v>
      </c>
      <c r="O132" s="12">
        <f t="shared" si="10"/>
        <v>0</v>
      </c>
      <c r="P132" s="12">
        <f t="shared" si="11"/>
        <v>0</v>
      </c>
      <c r="Q132" s="12">
        <f t="shared" si="8"/>
        <v>0</v>
      </c>
    </row>
    <row r="133" spans="14:17" ht="12.75">
      <c r="N133" s="12">
        <f t="shared" si="9"/>
        <v>1.310000000000001</v>
      </c>
      <c r="O133" s="12">
        <f t="shared" si="10"/>
        <v>0</v>
      </c>
      <c r="P133" s="12">
        <f t="shared" si="11"/>
        <v>0</v>
      </c>
      <c r="Q133" s="12">
        <f t="shared" si="8"/>
        <v>0</v>
      </c>
    </row>
    <row r="134" spans="14:17" ht="12.75">
      <c r="N134" s="12">
        <f t="shared" si="9"/>
        <v>1.320000000000001</v>
      </c>
      <c r="O134" s="12">
        <f t="shared" si="10"/>
        <v>0</v>
      </c>
      <c r="P134" s="12">
        <f t="shared" si="11"/>
        <v>0</v>
      </c>
      <c r="Q134" s="12">
        <f t="shared" si="8"/>
        <v>0</v>
      </c>
    </row>
    <row r="135" spans="14:17" ht="12.75">
      <c r="N135" s="12">
        <f t="shared" si="9"/>
        <v>1.330000000000001</v>
      </c>
      <c r="O135" s="12">
        <f t="shared" si="10"/>
        <v>0</v>
      </c>
      <c r="P135" s="12">
        <f t="shared" si="11"/>
        <v>0</v>
      </c>
      <c r="Q135" s="12">
        <f t="shared" si="8"/>
        <v>0</v>
      </c>
    </row>
    <row r="136" spans="14:17" ht="12.75">
      <c r="N136" s="12">
        <f t="shared" si="9"/>
        <v>1.340000000000001</v>
      </c>
      <c r="O136" s="12">
        <f t="shared" si="10"/>
        <v>0</v>
      </c>
      <c r="P136" s="12">
        <f t="shared" si="11"/>
        <v>0</v>
      </c>
      <c r="Q136" s="12">
        <f t="shared" si="8"/>
        <v>0</v>
      </c>
    </row>
    <row r="137" spans="14:17" ht="12.75">
      <c r="N137" s="12">
        <f t="shared" si="9"/>
        <v>1.350000000000001</v>
      </c>
      <c r="O137" s="12">
        <f t="shared" si="10"/>
        <v>0</v>
      </c>
      <c r="P137" s="12">
        <f t="shared" si="11"/>
        <v>0</v>
      </c>
      <c r="Q137" s="12">
        <f t="shared" si="8"/>
        <v>0</v>
      </c>
    </row>
    <row r="138" spans="14:17" ht="12.75">
      <c r="N138" s="12">
        <f t="shared" si="9"/>
        <v>1.360000000000001</v>
      </c>
      <c r="O138" s="12">
        <f t="shared" si="10"/>
        <v>0</v>
      </c>
      <c r="P138" s="12">
        <f t="shared" si="11"/>
        <v>0</v>
      </c>
      <c r="Q138" s="12">
        <f t="shared" si="8"/>
        <v>0</v>
      </c>
    </row>
    <row r="139" spans="14:17" ht="12.75">
      <c r="N139" s="12">
        <f t="shared" si="9"/>
        <v>1.370000000000001</v>
      </c>
      <c r="O139" s="12">
        <f t="shared" si="10"/>
        <v>0</v>
      </c>
      <c r="P139" s="12">
        <f t="shared" si="11"/>
        <v>0</v>
      </c>
      <c r="Q139" s="12">
        <f t="shared" si="8"/>
        <v>0</v>
      </c>
    </row>
    <row r="140" spans="14:17" ht="12.75">
      <c r="N140" s="12">
        <f t="shared" si="9"/>
        <v>1.380000000000001</v>
      </c>
      <c r="O140" s="12">
        <f t="shared" si="10"/>
        <v>0</v>
      </c>
      <c r="P140" s="12">
        <f t="shared" si="11"/>
        <v>0</v>
      </c>
      <c r="Q140" s="12">
        <f t="shared" si="8"/>
        <v>0</v>
      </c>
    </row>
    <row r="141" spans="14:17" ht="12.75">
      <c r="N141" s="12">
        <f t="shared" si="9"/>
        <v>1.390000000000001</v>
      </c>
      <c r="O141" s="12">
        <f t="shared" si="10"/>
        <v>0</v>
      </c>
      <c r="P141" s="12">
        <f t="shared" si="11"/>
        <v>0</v>
      </c>
      <c r="Q141" s="12">
        <f t="shared" si="8"/>
        <v>0</v>
      </c>
    </row>
    <row r="142" spans="14:17" ht="12.75">
      <c r="N142" s="12">
        <f t="shared" si="9"/>
        <v>1.400000000000001</v>
      </c>
      <c r="O142" s="12">
        <f t="shared" si="10"/>
        <v>0</v>
      </c>
      <c r="P142" s="12">
        <f t="shared" si="11"/>
        <v>0</v>
      </c>
      <c r="Q142" s="12">
        <f t="shared" si="8"/>
        <v>0</v>
      </c>
    </row>
    <row r="143" spans="14:17" ht="12.75">
      <c r="N143" s="12">
        <f t="shared" si="9"/>
        <v>1.410000000000001</v>
      </c>
      <c r="O143" s="12">
        <f t="shared" si="10"/>
        <v>0</v>
      </c>
      <c r="P143" s="12">
        <f t="shared" si="11"/>
        <v>0</v>
      </c>
      <c r="Q143" s="12">
        <f t="shared" si="8"/>
        <v>0</v>
      </c>
    </row>
    <row r="144" spans="14:17" ht="12.75">
      <c r="N144" s="12">
        <f t="shared" si="9"/>
        <v>1.420000000000001</v>
      </c>
      <c r="O144" s="12">
        <f t="shared" si="10"/>
        <v>0</v>
      </c>
      <c r="P144" s="12">
        <f t="shared" si="11"/>
        <v>0</v>
      </c>
      <c r="Q144" s="12">
        <f t="shared" si="8"/>
        <v>0</v>
      </c>
    </row>
    <row r="145" spans="14:17" ht="12.75">
      <c r="N145" s="12">
        <f t="shared" si="9"/>
        <v>1.430000000000001</v>
      </c>
      <c r="O145" s="12">
        <f t="shared" si="10"/>
        <v>0</v>
      </c>
      <c r="P145" s="12">
        <f t="shared" si="11"/>
        <v>0</v>
      </c>
      <c r="Q145" s="12">
        <f t="shared" si="8"/>
        <v>0</v>
      </c>
    </row>
    <row r="146" spans="14:17" ht="12.75">
      <c r="N146" s="12">
        <f t="shared" si="9"/>
        <v>1.440000000000001</v>
      </c>
      <c r="O146" s="12">
        <f t="shared" si="10"/>
        <v>0</v>
      </c>
      <c r="P146" s="12">
        <f t="shared" si="11"/>
        <v>0</v>
      </c>
      <c r="Q146" s="12">
        <f t="shared" si="8"/>
        <v>0</v>
      </c>
    </row>
    <row r="147" spans="14:17" ht="12.75">
      <c r="N147" s="12">
        <f t="shared" si="9"/>
        <v>1.450000000000001</v>
      </c>
      <c r="O147" s="12">
        <f t="shared" si="10"/>
        <v>0</v>
      </c>
      <c r="P147" s="12">
        <f t="shared" si="11"/>
        <v>0</v>
      </c>
      <c r="Q147" s="12">
        <f t="shared" si="8"/>
        <v>0</v>
      </c>
    </row>
    <row r="148" spans="14:17" ht="12.75">
      <c r="N148" s="12">
        <f t="shared" si="9"/>
        <v>1.460000000000001</v>
      </c>
      <c r="O148" s="12">
        <f t="shared" si="10"/>
        <v>0</v>
      </c>
      <c r="P148" s="12">
        <f t="shared" si="11"/>
        <v>0</v>
      </c>
      <c r="Q148" s="12">
        <f t="shared" si="8"/>
        <v>0</v>
      </c>
    </row>
    <row r="149" spans="14:17" ht="12.75">
      <c r="N149" s="12">
        <f t="shared" si="9"/>
        <v>1.470000000000001</v>
      </c>
      <c r="O149" s="12">
        <f t="shared" si="10"/>
        <v>0</v>
      </c>
      <c r="P149" s="12">
        <f t="shared" si="11"/>
        <v>0</v>
      </c>
      <c r="Q149" s="12">
        <f t="shared" si="8"/>
        <v>0</v>
      </c>
    </row>
    <row r="150" spans="14:17" ht="12.75">
      <c r="N150" s="12">
        <f t="shared" si="9"/>
        <v>1.480000000000001</v>
      </c>
      <c r="O150" s="12">
        <f t="shared" si="10"/>
        <v>0</v>
      </c>
      <c r="P150" s="12">
        <f t="shared" si="11"/>
        <v>0</v>
      </c>
      <c r="Q150" s="12">
        <f t="shared" si="8"/>
        <v>0</v>
      </c>
    </row>
    <row r="151" spans="14:17" ht="12.75">
      <c r="N151" s="12">
        <f t="shared" si="9"/>
        <v>1.490000000000001</v>
      </c>
      <c r="O151" s="12">
        <f t="shared" si="10"/>
        <v>0</v>
      </c>
      <c r="P151" s="12">
        <f t="shared" si="11"/>
        <v>0</v>
      </c>
      <c r="Q151" s="12">
        <f t="shared" si="8"/>
        <v>0</v>
      </c>
    </row>
    <row r="152" spans="14:17" ht="12.75">
      <c r="N152" s="12">
        <f t="shared" si="9"/>
        <v>1.500000000000001</v>
      </c>
      <c r="O152" s="12">
        <f t="shared" si="10"/>
        <v>0</v>
      </c>
      <c r="P152" s="12">
        <f t="shared" si="11"/>
        <v>0</v>
      </c>
      <c r="Q152" s="12">
        <f t="shared" si="8"/>
        <v>0</v>
      </c>
    </row>
  </sheetData>
  <sheetProtection password="CFCB" sheet="1" objects="1" scenarios="1"/>
  <mergeCells count="2">
    <mergeCell ref="A2:L2"/>
    <mergeCell ref="A1:L1"/>
  </mergeCells>
  <dataValidations count="5">
    <dataValidation type="whole" allowBlank="1" showInputMessage="1" showErrorMessage="1" prompt="Entrer le nombre de fuseaux de l'onde stationnaire entre 1 et 10" error="Le nombre doit être entier et compris entre 1 et 10" sqref="I4">
      <formula1>1</formula1>
      <formula2>10</formula2>
    </dataValidation>
    <dataValidation type="decimal" allowBlank="1" showInputMessage="1" showErrorMessage="1" prompt="Entrez une longueur entre 0,1m et 1,5m" error="La longueur n'est pas comprise entre 0,1m et 1,5m" sqref="E7">
      <formula1>0.1</formula1>
      <formula2>1.5</formula2>
    </dataValidation>
    <dataValidation type="decimal" allowBlank="1" showInputMessage="1" showErrorMessage="1" prompt="Entrer une amplitude entre 0 et 1" error="Le nombre décimal doit être compris entre 0 et 1" sqref="I7">
      <formula1>0</formula1>
      <formula2>1</formula2>
    </dataValidation>
    <dataValidation allowBlank="1" showInputMessage="1" showErrorMessage="1" prompt="Entrez le temps maximum pour la simulation" sqref="B8"/>
    <dataValidation type="decimal" operator="greaterThan" allowBlank="1" showInputMessage="1" showErrorMessage="1" prompt="Entrez la fréquence en Hz (Hertz)" sqref="E4">
      <formula1>0</formula1>
    </dataValidation>
  </dataValidations>
  <printOptions/>
  <pageMargins left="0.75" right="0.75" top="1" bottom="1" header="0.4921259845" footer="0.4921259845"/>
  <pageSetup horizontalDpi="300" verticalDpi="300" orientation="portrait" paperSize="9" scale="91" r:id="rId3"/>
  <rowBreaks count="1" manualBreakCount="1">
    <brk id="32" max="255" man="1"/>
  </rowBreaks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F41" sqref="F41"/>
    </sheetView>
  </sheetViews>
  <sheetFormatPr defaultColWidth="11.421875" defaultRowHeight="12.75"/>
  <sheetData>
    <row r="1" spans="1:12" ht="21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1" customHeight="1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6.5" customHeight="1">
      <c r="A3" s="22" t="s">
        <v>14</v>
      </c>
    </row>
  </sheetData>
  <mergeCells count="2">
    <mergeCell ref="A1:L1"/>
    <mergeCell ref="A2:L2"/>
  </mergeCells>
  <hyperlinks>
    <hyperlink ref="A3" r:id="rId1" display="Jacques.Zapp@ac-nancy-metz.fr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Henri Nominé Sarreguemines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d'ondes stationnaires</dc:title>
  <dc:subject/>
  <dc:creator>Jacques ZAPP</dc:creator>
  <cp:keywords/>
  <dc:description/>
  <cp:lastModifiedBy>Michel Roques</cp:lastModifiedBy>
  <dcterms:created xsi:type="dcterms:W3CDTF">2003-02-15T10:26:22Z</dcterms:created>
  <dcterms:modified xsi:type="dcterms:W3CDTF">2003-02-24T11:10:02Z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